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65461" windowWidth="13335" windowHeight="12480" activeTab="0"/>
  </bookViews>
  <sheets>
    <sheet name="Location 1" sheetId="1" r:id="rId1"/>
    <sheet name="Location 1 Recommendations " sheetId="2" r:id="rId2"/>
  </sheets>
  <definedNames>
    <definedName name="_xlnm._FilterDatabase" localSheetId="0" hidden="1">'Location 1'!$A$27:$F$129</definedName>
    <definedName name="_xlnm.Print_Area" localSheetId="0">'Location 1'!$A$1:$H$131</definedName>
    <definedName name="_xlnm.Print_Area" localSheetId="1">'Location 1 Recommendations '!$B$1:$G$90</definedName>
  </definedNames>
  <calcPr fullCalcOnLoad="1"/>
</workbook>
</file>

<file path=xl/sharedStrings.xml><?xml version="1.0" encoding="utf-8"?>
<sst xmlns="http://schemas.openxmlformats.org/spreadsheetml/2006/main" count="274" uniqueCount="137">
  <si>
    <t>Rec #</t>
  </si>
  <si>
    <t xml:space="preserve"> </t>
  </si>
  <si>
    <t>Undercoating</t>
  </si>
  <si>
    <t>Total</t>
  </si>
  <si>
    <t>Possible Scores</t>
  </si>
  <si>
    <t xml:space="preserve">N/A </t>
  </si>
  <si>
    <t>N/A</t>
  </si>
  <si>
    <t>Satisfactory</t>
  </si>
  <si>
    <t>Unsatisfactory</t>
  </si>
  <si>
    <t>Rating</t>
  </si>
  <si>
    <t>Progressive disciplinary program in place to manage employee behavior</t>
  </si>
  <si>
    <t>Hazardous Communication / GHS</t>
  </si>
  <si>
    <t>Lock Out / Tag Out</t>
  </si>
  <si>
    <t>Respiratory Safety</t>
  </si>
  <si>
    <t>Fall Protection</t>
  </si>
  <si>
    <t>Forklifts / Bob Cats</t>
  </si>
  <si>
    <t>Annual Automotive lift safety training</t>
  </si>
  <si>
    <t>First aid kits</t>
  </si>
  <si>
    <t>Eye washes</t>
  </si>
  <si>
    <t>Annual automotive lift Inspections</t>
  </si>
  <si>
    <t>Recordkeeping (OSHA 300 log)</t>
  </si>
  <si>
    <t>Struck By and Struck Against Injuries</t>
  </si>
  <si>
    <t>Tool handling</t>
  </si>
  <si>
    <t>Muscle Strains</t>
  </si>
  <si>
    <t>Tire handling</t>
  </si>
  <si>
    <t>Trash handling</t>
  </si>
  <si>
    <t>General material handling</t>
  </si>
  <si>
    <t>Slips, Trips and Falls</t>
  </si>
  <si>
    <t>Shop floors</t>
  </si>
  <si>
    <t>Tire shine application</t>
  </si>
  <si>
    <t>Oil containment</t>
  </si>
  <si>
    <t>Ice and snow management</t>
  </si>
  <si>
    <t>Changes in elevation (stairs, curbs, etc.)</t>
  </si>
  <si>
    <t>Motor Vehicle Accidents</t>
  </si>
  <si>
    <t>Defensive driving training</t>
  </si>
  <si>
    <t>Driver's license obtained before all test drives</t>
  </si>
  <si>
    <t>Actual Score</t>
  </si>
  <si>
    <t>Final Score</t>
  </si>
  <si>
    <t>Shop safety meetings</t>
  </si>
  <si>
    <t>Safety data sheets</t>
  </si>
  <si>
    <t>Emergency Evacuation Plan</t>
  </si>
  <si>
    <t>Building condition</t>
  </si>
  <si>
    <t>Housekeeping</t>
  </si>
  <si>
    <t>Lighting</t>
  </si>
  <si>
    <t>Electrical systems</t>
  </si>
  <si>
    <t>Life safety exit and egress</t>
  </si>
  <si>
    <t>Indoor air quality</t>
  </si>
  <si>
    <t>Disabled vehicle handling</t>
  </si>
  <si>
    <t>Chemical labeling</t>
  </si>
  <si>
    <t>Respiratory protection</t>
  </si>
  <si>
    <t xml:space="preserve">Paint booth </t>
  </si>
  <si>
    <t>Paint mixing room</t>
  </si>
  <si>
    <t>Paint booth/paint mixing room filters</t>
  </si>
  <si>
    <t>Suppression systems</t>
  </si>
  <si>
    <t>Flammable liquid storage</t>
  </si>
  <si>
    <t>Frame straightening</t>
  </si>
  <si>
    <t>Welding/cutting</t>
  </si>
  <si>
    <t>Commercial trucks and Trailers'</t>
  </si>
  <si>
    <t>Ground fault circuit interrupters(GFCI)</t>
  </si>
  <si>
    <t>Recommendation Title</t>
  </si>
  <si>
    <t xml:space="preserve">VADA Risk Management Analysis </t>
  </si>
  <si>
    <t>Claims coordinator defined</t>
  </si>
  <si>
    <t>OSHA Compliance and Safety Programs</t>
  </si>
  <si>
    <t>Action (s) Needed</t>
  </si>
  <si>
    <t>Managers trained in WC and safety management skills</t>
  </si>
  <si>
    <t>Loss information shared with locations</t>
  </si>
  <si>
    <t>Safety or workers’ compensation results included in management incentive plans</t>
  </si>
  <si>
    <t>Corporate safety committee meets periodically</t>
  </si>
  <si>
    <t>Safety and WC on agenda of management meetings</t>
  </si>
  <si>
    <t>New employee orientation program includes safety</t>
  </si>
  <si>
    <t>Post accident drug testing</t>
  </si>
  <si>
    <t>Random drug testing</t>
  </si>
  <si>
    <t>Pre employment MVR reviews</t>
  </si>
  <si>
    <t>Timely claim reporting</t>
  </si>
  <si>
    <t>Panel of physicians</t>
  </si>
  <si>
    <t>Local medical facility utilized for treatment of non emergency injuries</t>
  </si>
  <si>
    <t>Accidents investigated for root cause analysis</t>
  </si>
  <si>
    <t>Injured worker management</t>
  </si>
  <si>
    <t>Ladder/rolling step stools</t>
  </si>
  <si>
    <t>Personal protective equipment (PPE)</t>
  </si>
  <si>
    <t>General Hazards</t>
  </si>
  <si>
    <t>Safety Management</t>
  </si>
  <si>
    <t xml:space="preserve">Employee Selection </t>
  </si>
  <si>
    <t xml:space="preserve">Pre-employment drug testing </t>
  </si>
  <si>
    <t xml:space="preserve">Claim Management </t>
  </si>
  <si>
    <t>Modified duty used</t>
  </si>
  <si>
    <t xml:space="preserve">Management of Major Loss Trends </t>
  </si>
  <si>
    <t>Working at heights</t>
  </si>
  <si>
    <t xml:space="preserve">Test drive route defined </t>
  </si>
  <si>
    <t>Collision Center Hazards</t>
  </si>
  <si>
    <t>Use and Disposal of Razors</t>
  </si>
  <si>
    <t xml:space="preserve">Rack Storage </t>
  </si>
  <si>
    <t>Mezzanines</t>
  </si>
  <si>
    <t xml:space="preserve">Dealership Risk Management Assessment </t>
  </si>
  <si>
    <t>Parts, Engine/transmission handling</t>
  </si>
  <si>
    <t xml:space="preserve">Formal safety self-inspection program </t>
  </si>
  <si>
    <t>Personal protective equipment enforcement policy</t>
  </si>
  <si>
    <t>#</t>
  </si>
  <si>
    <t>Certificates of insurance obtained for subcontractors</t>
  </si>
  <si>
    <t>Blood bourne pathogens</t>
  </si>
  <si>
    <t>Location Name:</t>
  </si>
  <si>
    <t>Location Address:</t>
  </si>
  <si>
    <t>Location Contact:</t>
  </si>
  <si>
    <t>Date of Visit:</t>
  </si>
  <si>
    <t>Risk Control Consultant:</t>
  </si>
  <si>
    <t>Location Code:</t>
  </si>
  <si>
    <t>Location Recommendations</t>
  </si>
  <si>
    <t xml:space="preserve">Hand protection used </t>
  </si>
  <si>
    <t xml:space="preserve">Formal hazard assessment process </t>
  </si>
  <si>
    <t>Eye protection used</t>
  </si>
  <si>
    <t>Section Score</t>
  </si>
  <si>
    <t xml:space="preserve">Section </t>
  </si>
  <si>
    <t>Score</t>
  </si>
  <si>
    <t>Confined spaces</t>
  </si>
  <si>
    <t>Corporate safety manager defined and accountable for safety performance</t>
  </si>
  <si>
    <t>Formal safety policy statement</t>
  </si>
  <si>
    <t>Annual  MVR reviews</t>
  </si>
  <si>
    <t>Workers’ compensation losses allocated in to location profit &amp; loss reports</t>
  </si>
  <si>
    <t>Automotive lift safeties</t>
  </si>
  <si>
    <t>Automotive lift safety training at time of hire</t>
  </si>
  <si>
    <t>Marcy Barker at 704-329-0799 or at Marcella_Barker@pmagroup.com</t>
  </si>
  <si>
    <t>Notes:</t>
  </si>
  <si>
    <t>Online - with list of chemicals</t>
  </si>
  <si>
    <t xml:space="preserve">Please Email or Fax Recommendation Response within 30 days to:  </t>
  </si>
  <si>
    <t>17-01</t>
  </si>
  <si>
    <t>Recommendation Response for Rec # 17-01</t>
  </si>
  <si>
    <t>17-02</t>
  </si>
  <si>
    <t>Recommendation Response for Rec # 17-02</t>
  </si>
  <si>
    <t>17-03</t>
  </si>
  <si>
    <t>Recommendation Response for Rec # 17-03</t>
  </si>
  <si>
    <t>17-04</t>
  </si>
  <si>
    <t>Recommendation Response for Rec # 17-04</t>
  </si>
  <si>
    <t>17-05</t>
  </si>
  <si>
    <t>Recommendation Response for Rec # 17-05</t>
  </si>
  <si>
    <t>17-06</t>
  </si>
  <si>
    <t>Recommendation Response for Rec # 17-06</t>
  </si>
  <si>
    <t>REC's Sent To: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</si>
</sst>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</font>
    <font>
      <sz val="14"/>
      <color theme="1"/>
      <name val="Arial"/>
      <family val="2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34" borderId="17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3" fillId="35" borderId="0" xfId="55" applyFont="1" applyFill="1" applyBorder="1" applyAlignment="1" applyProtection="1">
      <alignment vertical="top" wrapText="1"/>
      <protection locked="0"/>
    </xf>
    <xf numFmtId="0" fontId="3" fillId="35" borderId="0" xfId="55" applyFont="1" applyFill="1" applyBorder="1" applyAlignment="1">
      <alignment/>
      <protection/>
    </xf>
    <xf numFmtId="49" fontId="48" fillId="35" borderId="0" xfId="0" applyNumberFormat="1" applyFont="1" applyFill="1" applyBorder="1" applyAlignment="1" applyProtection="1">
      <alignment vertical="center"/>
      <protection locked="0"/>
    </xf>
    <xf numFmtId="0" fontId="48" fillId="35" borderId="0" xfId="0" applyFont="1" applyFill="1" applyBorder="1" applyAlignment="1" applyProtection="1">
      <alignment vertical="top" wrapText="1"/>
      <protection locked="0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3" fillId="36" borderId="18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vertical="center" wrapText="1"/>
    </xf>
    <xf numFmtId="0" fontId="51" fillId="0" borderId="22" xfId="0" applyFont="1" applyBorder="1" applyAlignment="1">
      <alignment horizontal="center" vertical="center" wrapText="1"/>
    </xf>
    <xf numFmtId="10" fontId="51" fillId="0" borderId="2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 wrapText="1"/>
    </xf>
    <xf numFmtId="0" fontId="51" fillId="34" borderId="13" xfId="0" applyFont="1" applyFill="1" applyBorder="1" applyAlignment="1">
      <alignment vertical="center" wrapText="1"/>
    </xf>
    <xf numFmtId="0" fontId="52" fillId="0" borderId="2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9" fontId="51" fillId="0" borderId="15" xfId="58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9" fontId="51" fillId="0" borderId="23" xfId="58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2" fillId="0" borderId="19" xfId="0" applyFont="1" applyBorder="1" applyAlignment="1">
      <alignment horizontal="center" wrapText="1"/>
    </xf>
    <xf numFmtId="0" fontId="52" fillId="0" borderId="29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36" borderId="30" xfId="0" applyFont="1" applyFill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4" fillId="37" borderId="12" xfId="55" applyFont="1" applyFill="1" applyBorder="1" applyAlignment="1">
      <alignment horizontal="left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left" vertical="center" wrapText="1"/>
    </xf>
    <xf numFmtId="9" fontId="52" fillId="0" borderId="27" xfId="0" applyNumberFormat="1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48" fillId="0" borderId="32" xfId="0" applyFont="1" applyBorder="1" applyAlignment="1">
      <alignment horizontal="left" vertical="center"/>
    </xf>
    <xf numFmtId="0" fontId="56" fillId="36" borderId="34" xfId="0" applyFont="1" applyFill="1" applyBorder="1" applyAlignment="1">
      <alignment horizontal="center" vertical="center" wrapText="1"/>
    </xf>
    <xf numFmtId="0" fontId="56" fillId="36" borderId="32" xfId="0" applyFont="1" applyFill="1" applyBorder="1" applyAlignment="1">
      <alignment horizontal="center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57" fillId="38" borderId="36" xfId="0" applyFont="1" applyFill="1" applyBorder="1" applyAlignment="1">
      <alignment horizontal="center" vertical="center"/>
    </xf>
    <xf numFmtId="0" fontId="57" fillId="38" borderId="37" xfId="0" applyFont="1" applyFill="1" applyBorder="1" applyAlignment="1">
      <alignment horizontal="center" vertical="center"/>
    </xf>
    <xf numFmtId="0" fontId="57" fillId="38" borderId="38" xfId="0" applyFont="1" applyFill="1" applyBorder="1" applyAlignment="1">
      <alignment horizontal="center" vertical="center"/>
    </xf>
    <xf numFmtId="0" fontId="57" fillId="38" borderId="39" xfId="0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/>
    </xf>
    <xf numFmtId="0" fontId="57" fillId="38" borderId="33" xfId="0" applyFont="1" applyFill="1" applyBorder="1" applyAlignment="1">
      <alignment horizontal="center" vertical="center"/>
    </xf>
    <xf numFmtId="0" fontId="48" fillId="0" borderId="32" xfId="0" applyFont="1" applyBorder="1" applyAlignment="1">
      <alignment horizontal="left"/>
    </xf>
    <xf numFmtId="0" fontId="48" fillId="0" borderId="31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14" fontId="48" fillId="0" borderId="32" xfId="0" applyNumberFormat="1" applyFont="1" applyBorder="1" applyAlignment="1">
      <alignment horizontal="left" vertical="center"/>
    </xf>
    <xf numFmtId="10" fontId="52" fillId="0" borderId="40" xfId="0" applyNumberFormat="1" applyFont="1" applyBorder="1" applyAlignment="1">
      <alignment horizontal="center"/>
    </xf>
    <xf numFmtId="10" fontId="52" fillId="0" borderId="41" xfId="0" applyNumberFormat="1" applyFont="1" applyBorder="1" applyAlignment="1">
      <alignment horizontal="center"/>
    </xf>
    <xf numFmtId="0" fontId="52" fillId="36" borderId="42" xfId="0" applyFont="1" applyFill="1" applyBorder="1" applyAlignment="1">
      <alignment horizontal="center"/>
    </xf>
    <xf numFmtId="0" fontId="52" fillId="36" borderId="35" xfId="0" applyFont="1" applyFill="1" applyBorder="1" applyAlignment="1">
      <alignment horizontal="center"/>
    </xf>
    <xf numFmtId="9" fontId="52" fillId="0" borderId="43" xfId="0" applyNumberFormat="1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9" fontId="52" fillId="0" borderId="43" xfId="0" applyNumberFormat="1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48" fillId="0" borderId="0" xfId="0" applyFont="1" applyBorder="1" applyAlignment="1">
      <alignment horizontal="left"/>
    </xf>
    <xf numFmtId="165" fontId="48" fillId="0" borderId="32" xfId="0" applyNumberFormat="1" applyFont="1" applyBorder="1" applyAlignment="1">
      <alignment horizontal="lef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3" fillId="35" borderId="45" xfId="55" applyFont="1" applyFill="1" applyBorder="1" applyAlignment="1" applyProtection="1">
      <alignment horizontal="left" vertical="top" wrapText="1"/>
      <protection locked="0"/>
    </xf>
    <xf numFmtId="0" fontId="3" fillId="35" borderId="16" xfId="55" applyFont="1" applyFill="1" applyBorder="1" applyAlignment="1" applyProtection="1">
      <alignment horizontal="left" vertical="top" wrapText="1"/>
      <protection locked="0"/>
    </xf>
    <xf numFmtId="0" fontId="3" fillId="35" borderId="25" xfId="55" applyFont="1" applyFill="1" applyBorder="1" applyAlignment="1" applyProtection="1">
      <alignment horizontal="left" vertical="top" wrapText="1"/>
      <protection locked="0"/>
    </xf>
    <xf numFmtId="0" fontId="3" fillId="35" borderId="46" xfId="55" applyFont="1" applyFill="1" applyBorder="1" applyAlignment="1" applyProtection="1">
      <alignment horizontal="left" vertical="top" wrapText="1"/>
      <protection locked="0"/>
    </xf>
    <xf numFmtId="0" fontId="3" fillId="35" borderId="0" xfId="55" applyFont="1" applyFill="1" applyBorder="1" applyAlignment="1" applyProtection="1">
      <alignment horizontal="left" vertical="top" wrapText="1"/>
      <protection locked="0"/>
    </xf>
    <xf numFmtId="0" fontId="3" fillId="35" borderId="47" xfId="55" applyFont="1" applyFill="1" applyBorder="1" applyAlignment="1" applyProtection="1">
      <alignment horizontal="left" vertical="top" wrapText="1"/>
      <protection locked="0"/>
    </xf>
    <xf numFmtId="0" fontId="3" fillId="35" borderId="27" xfId="55" applyFont="1" applyFill="1" applyBorder="1" applyAlignment="1" applyProtection="1">
      <alignment horizontal="left" vertical="top" wrapText="1"/>
      <protection locked="0"/>
    </xf>
    <xf numFmtId="0" fontId="3" fillId="35" borderId="18" xfId="55" applyFont="1" applyFill="1" applyBorder="1" applyAlignment="1" applyProtection="1">
      <alignment horizontal="left" vertical="top" wrapText="1"/>
      <protection locked="0"/>
    </xf>
    <xf numFmtId="0" fontId="3" fillId="35" borderId="24" xfId="55" applyFont="1" applyFill="1" applyBorder="1" applyAlignment="1" applyProtection="1">
      <alignment horizontal="left" vertical="top" wrapText="1"/>
      <protection locked="0"/>
    </xf>
    <xf numFmtId="0" fontId="4" fillId="37" borderId="43" xfId="55" applyFont="1" applyFill="1" applyBorder="1" applyAlignment="1">
      <alignment horizontal="left"/>
      <protection/>
    </xf>
    <xf numFmtId="0" fontId="4" fillId="37" borderId="17" xfId="55" applyFont="1" applyFill="1" applyBorder="1" applyAlignment="1">
      <alignment horizontal="left"/>
      <protection/>
    </xf>
    <xf numFmtId="0" fontId="4" fillId="37" borderId="28" xfId="55" applyFont="1" applyFill="1" applyBorder="1" applyAlignment="1">
      <alignment horizontal="left"/>
      <protection/>
    </xf>
    <xf numFmtId="49" fontId="3" fillId="35" borderId="14" xfId="55" applyNumberFormat="1" applyFont="1" applyFill="1" applyBorder="1" applyAlignment="1" applyProtection="1">
      <alignment horizontal="left" vertical="center"/>
      <protection locked="0"/>
    </xf>
    <xf numFmtId="49" fontId="3" fillId="35" borderId="48" xfId="55" applyNumberFormat="1" applyFont="1" applyFill="1" applyBorder="1" applyAlignment="1" applyProtection="1">
      <alignment horizontal="left" vertical="center"/>
      <protection locked="0"/>
    </xf>
    <xf numFmtId="49" fontId="3" fillId="35" borderId="10" xfId="55" applyNumberFormat="1" applyFont="1" applyFill="1" applyBorder="1" applyAlignment="1" applyProtection="1">
      <alignment horizontal="left" vertical="center"/>
      <protection locked="0"/>
    </xf>
    <xf numFmtId="0" fontId="4" fillId="35" borderId="43" xfId="55" applyFont="1" applyFill="1" applyBorder="1" applyAlignment="1">
      <alignment horizontal="left"/>
      <protection/>
    </xf>
    <xf numFmtId="0" fontId="4" fillId="35" borderId="17" xfId="55" applyFont="1" applyFill="1" applyBorder="1" applyAlignment="1">
      <alignment horizontal="left"/>
      <protection/>
    </xf>
    <xf numFmtId="0" fontId="4" fillId="35" borderId="28" xfId="55" applyFont="1" applyFill="1" applyBorder="1" applyAlignment="1">
      <alignment horizontal="left"/>
      <protection/>
    </xf>
    <xf numFmtId="0" fontId="53" fillId="36" borderId="34" xfId="0" applyFont="1" applyFill="1" applyBorder="1" applyAlignment="1">
      <alignment horizontal="center" vertical="center"/>
    </xf>
    <xf numFmtId="0" fontId="53" fillId="36" borderId="32" xfId="0" applyFont="1" applyFill="1" applyBorder="1" applyAlignment="1">
      <alignment horizontal="center" vertical="center"/>
    </xf>
    <xf numFmtId="0" fontId="53" fillId="36" borderId="35" xfId="0" applyFont="1" applyFill="1" applyBorder="1" applyAlignment="1">
      <alignment horizontal="center" vertical="center"/>
    </xf>
    <xf numFmtId="0" fontId="3" fillId="35" borderId="18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</xdr:row>
      <xdr:rowOff>38100</xdr:rowOff>
    </xdr:from>
    <xdr:to>
      <xdr:col>5</xdr:col>
      <xdr:colOff>3733800</xdr:colOff>
      <xdr:row>15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353175" y="1219200"/>
          <a:ext cx="53149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tabSelected="1" view="pageBreakPreview" zoomScaleSheetLayoutView="100" zoomScalePageLayoutView="0" workbookViewId="0" topLeftCell="A1">
      <selection activeCell="A25" sqref="A25:F26"/>
    </sheetView>
  </sheetViews>
  <sheetFormatPr defaultColWidth="9.140625" defaultRowHeight="15"/>
  <cols>
    <col min="1" max="1" width="26.140625" style="2" customWidth="1"/>
    <col min="2" max="2" width="52.00390625" style="6" customWidth="1"/>
    <col min="3" max="3" width="16.28125" style="2" customWidth="1"/>
    <col min="4" max="4" width="12.57421875" style="6" customWidth="1"/>
    <col min="5" max="5" width="12.00390625" style="6" customWidth="1"/>
    <col min="6" max="6" width="56.8515625" style="6" customWidth="1"/>
    <col min="7" max="7" width="2.8515625" style="2" hidden="1" customWidth="1"/>
    <col min="8" max="8" width="31.00390625" style="2" hidden="1" customWidth="1"/>
    <col min="9" max="9" width="16.421875" style="2" hidden="1" customWidth="1"/>
    <col min="10" max="10" width="56.7109375" style="2" hidden="1" customWidth="1"/>
    <col min="11" max="11" width="60.28125" style="2" hidden="1" customWidth="1"/>
    <col min="12" max="12" width="14.421875" style="2" hidden="1" customWidth="1"/>
    <col min="13" max="13" width="9.140625" style="2" hidden="1" customWidth="1"/>
    <col min="14" max="16384" width="9.140625" style="2" customWidth="1"/>
  </cols>
  <sheetData>
    <row r="1" spans="8:11" ht="14.25">
      <c r="H1" s="3" t="s">
        <v>7</v>
      </c>
      <c r="I1" s="3">
        <v>1</v>
      </c>
      <c r="J1" s="3" t="s">
        <v>7</v>
      </c>
      <c r="K1" s="3">
        <v>1</v>
      </c>
    </row>
    <row r="2" spans="8:11" ht="14.25">
      <c r="H2" s="3" t="s">
        <v>8</v>
      </c>
      <c r="I2" s="3">
        <v>0</v>
      </c>
      <c r="J2" s="3" t="s">
        <v>8</v>
      </c>
      <c r="K2" s="3">
        <v>1</v>
      </c>
    </row>
    <row r="3" spans="8:11" ht="15" thickBot="1">
      <c r="H3" s="3" t="s">
        <v>5</v>
      </c>
      <c r="I3" s="3">
        <v>0</v>
      </c>
      <c r="J3" s="3" t="s">
        <v>6</v>
      </c>
      <c r="K3" s="3">
        <v>0</v>
      </c>
    </row>
    <row r="4" spans="1:6" ht="34.5" thickBot="1">
      <c r="A4" s="103" t="s">
        <v>93</v>
      </c>
      <c r="B4" s="104"/>
      <c r="C4" s="104"/>
      <c r="D4" s="104"/>
      <c r="E4" s="104"/>
      <c r="F4" s="105"/>
    </row>
    <row r="7" spans="1:6" ht="16.5" thickBot="1">
      <c r="A7" s="30" t="s">
        <v>100</v>
      </c>
      <c r="B7" s="114"/>
      <c r="C7" s="114"/>
      <c r="D7" s="9"/>
      <c r="E7" s="106" t="s">
        <v>121</v>
      </c>
      <c r="F7" s="106"/>
    </row>
    <row r="8" spans="1:6" ht="16.5" thickBot="1">
      <c r="A8" s="30" t="s">
        <v>101</v>
      </c>
      <c r="B8" s="102"/>
      <c r="C8" s="102"/>
      <c r="D8" s="9"/>
      <c r="E8" s="106"/>
      <c r="F8" s="106"/>
    </row>
    <row r="9" spans="1:6" ht="16.5" thickBot="1">
      <c r="A9" s="30" t="s">
        <v>102</v>
      </c>
      <c r="B9" s="115"/>
      <c r="C9" s="115"/>
      <c r="D9" s="9"/>
      <c r="E9" s="106"/>
      <c r="F9" s="106"/>
    </row>
    <row r="10" spans="1:6" ht="16.5" thickBot="1">
      <c r="A10" s="30" t="s">
        <v>103</v>
      </c>
      <c r="B10" s="116"/>
      <c r="C10" s="102"/>
      <c r="D10" s="9"/>
      <c r="E10" s="106"/>
      <c r="F10" s="106"/>
    </row>
    <row r="11" spans="1:6" ht="32.25" thickBot="1">
      <c r="A11" s="30" t="s">
        <v>104</v>
      </c>
      <c r="B11" s="102"/>
      <c r="C11" s="102"/>
      <c r="D11" s="9"/>
      <c r="E11" s="106"/>
      <c r="F11" s="106"/>
    </row>
    <row r="12" spans="1:6" ht="15.75" thickBot="1">
      <c r="A12" s="31" t="s">
        <v>105</v>
      </c>
      <c r="B12" s="113"/>
      <c r="C12" s="113"/>
      <c r="E12" s="106"/>
      <c r="F12" s="106"/>
    </row>
    <row r="13" spans="1:6" ht="15" customHeight="1" thickBot="1">
      <c r="A13" s="31"/>
      <c r="B13" s="73"/>
      <c r="C13" s="73"/>
      <c r="E13" s="106"/>
      <c r="F13" s="106"/>
    </row>
    <row r="14" spans="1:6" ht="15" customHeight="1" thickBot="1">
      <c r="A14" s="78" t="s">
        <v>111</v>
      </c>
      <c r="B14" s="119" t="s">
        <v>112</v>
      </c>
      <c r="C14" s="120"/>
      <c r="E14" s="106"/>
      <c r="F14" s="106"/>
    </row>
    <row r="15" spans="1:6" ht="15" customHeight="1">
      <c r="A15" s="77" t="str">
        <f>B27</f>
        <v>Safety Management</v>
      </c>
      <c r="B15" s="100">
        <f>F39</f>
        <v>1</v>
      </c>
      <c r="C15" s="101"/>
      <c r="E15" s="106"/>
      <c r="F15" s="106"/>
    </row>
    <row r="16" spans="1:3" ht="15" customHeight="1">
      <c r="A16" s="74" t="str">
        <f>B40</f>
        <v>Employee Selection </v>
      </c>
      <c r="B16" s="121">
        <f>F48</f>
        <v>1</v>
      </c>
      <c r="C16" s="122"/>
    </row>
    <row r="17" spans="1:6" ht="15" customHeight="1" thickBot="1">
      <c r="A17" s="74" t="str">
        <f>B49</f>
        <v>Claim Management </v>
      </c>
      <c r="B17" s="121">
        <f>F57</f>
        <v>1</v>
      </c>
      <c r="C17" s="122"/>
      <c r="E17" s="79" t="s">
        <v>136</v>
      </c>
      <c r="F17" s="82"/>
    </row>
    <row r="18" spans="1:6" s="6" customFormat="1" ht="15" customHeight="1" thickBot="1">
      <c r="A18" s="75" t="str">
        <f>B58</f>
        <v>OSHA Compliance and Safety Programs</v>
      </c>
      <c r="B18" s="123">
        <f>F78</f>
        <v>1</v>
      </c>
      <c r="C18" s="124"/>
      <c r="F18" s="83"/>
    </row>
    <row r="19" spans="1:6" ht="15" customHeight="1" thickBot="1">
      <c r="A19" s="75" t="str">
        <f>B79</f>
        <v>Management of Major Loss Trends </v>
      </c>
      <c r="B19" s="121">
        <f>F103</f>
        <v>1</v>
      </c>
      <c r="C19" s="122"/>
      <c r="F19" s="83"/>
    </row>
    <row r="20" spans="1:6" ht="15" customHeight="1" thickBot="1">
      <c r="A20" s="75" t="str">
        <f>B104</f>
        <v>General Hazards</v>
      </c>
      <c r="B20" s="121">
        <f>F117</f>
        <v>1</v>
      </c>
      <c r="C20" s="122"/>
      <c r="F20" s="83"/>
    </row>
    <row r="21" spans="1:3" ht="15" customHeight="1">
      <c r="A21" s="74" t="str">
        <f>B118</f>
        <v>Collision Center Hazards</v>
      </c>
      <c r="B21" s="121">
        <f>F127</f>
        <v>1</v>
      </c>
      <c r="C21" s="122"/>
    </row>
    <row r="22" spans="1:3" ht="15" customHeight="1" thickBot="1">
      <c r="A22" s="76" t="str">
        <f>D129</f>
        <v>Final Score</v>
      </c>
      <c r="B22" s="117">
        <f>E129</f>
        <v>1</v>
      </c>
      <c r="C22" s="118"/>
    </row>
    <row r="23" spans="1:3" ht="15" customHeight="1">
      <c r="A23" s="31"/>
      <c r="B23" s="73"/>
      <c r="C23" s="73"/>
    </row>
    <row r="24" ht="15" customHeight="1" thickBot="1"/>
    <row r="25" spans="1:6" ht="14.25">
      <c r="A25" s="107" t="s">
        <v>60</v>
      </c>
      <c r="B25" s="108"/>
      <c r="C25" s="108"/>
      <c r="D25" s="108"/>
      <c r="E25" s="108"/>
      <c r="F25" s="109"/>
    </row>
    <row r="26" spans="1:6" ht="14.25">
      <c r="A26" s="110"/>
      <c r="B26" s="111"/>
      <c r="C26" s="111"/>
      <c r="D26" s="111"/>
      <c r="E26" s="111"/>
      <c r="F26" s="112"/>
    </row>
    <row r="27" spans="1:6" ht="54">
      <c r="A27" s="49" t="s">
        <v>97</v>
      </c>
      <c r="B27" s="32" t="s">
        <v>81</v>
      </c>
      <c r="C27" s="33" t="s">
        <v>9</v>
      </c>
      <c r="D27" s="34" t="s">
        <v>4</v>
      </c>
      <c r="E27" s="34" t="s">
        <v>36</v>
      </c>
      <c r="F27" s="53" t="s">
        <v>63</v>
      </c>
    </row>
    <row r="28" spans="1:6" ht="18">
      <c r="A28" s="36">
        <v>1</v>
      </c>
      <c r="B28" s="88" t="s">
        <v>115</v>
      </c>
      <c r="C28" s="10" t="s">
        <v>7</v>
      </c>
      <c r="D28" s="10">
        <f>IF(ISNA(VLOOKUP(C28,$J$1:$K$4,2,FALSE)),"0",VLOOKUP(C28,$J$1:$K$4,2,FALSE))</f>
        <v>1</v>
      </c>
      <c r="E28" s="10">
        <f>IF(ISNA(VLOOKUP(C28,$H$1:$I$4,2,FALSE)),"0",VLOOKUP(C28,$H$1:$I$4,2,FALSE))</f>
        <v>1</v>
      </c>
      <c r="F28" s="11"/>
    </row>
    <row r="29" spans="1:6" ht="36">
      <c r="A29" s="36">
        <v>2</v>
      </c>
      <c r="B29" s="89" t="s">
        <v>64</v>
      </c>
      <c r="C29" s="12" t="s">
        <v>7</v>
      </c>
      <c r="D29" s="10">
        <f>IF(ISNA(VLOOKUP(C29,$J$1:$K$4,2,FALSE)),"0",VLOOKUP(C29,$J$1:$K$4,2,FALSE))</f>
        <v>1</v>
      </c>
      <c r="E29" s="10">
        <f aca="true" t="shared" si="0" ref="E29:E97">IF(ISNA(VLOOKUP(C29,$H$1:$I$4,2,FALSE)),"0",VLOOKUP(C29,$H$1:$I$4,2,FALSE))</f>
        <v>1</v>
      </c>
      <c r="F29" s="13"/>
    </row>
    <row r="30" spans="1:6" ht="18">
      <c r="A30" s="36">
        <v>3</v>
      </c>
      <c r="B30" s="89" t="s">
        <v>65</v>
      </c>
      <c r="C30" s="12" t="s">
        <v>7</v>
      </c>
      <c r="D30" s="10">
        <f aca="true" t="shared" si="1" ref="D30:D98">IF(ISNA(VLOOKUP(C30,$J$1:$K$4,2,FALSE)),"0",VLOOKUP(C30,$J$1:$K$4,2,FALSE))</f>
        <v>1</v>
      </c>
      <c r="E30" s="10">
        <f t="shared" si="0"/>
        <v>1</v>
      </c>
      <c r="F30" s="13"/>
    </row>
    <row r="31" spans="1:6" ht="36">
      <c r="A31" s="36">
        <v>4</v>
      </c>
      <c r="B31" s="89" t="s">
        <v>66</v>
      </c>
      <c r="C31" s="85" t="s">
        <v>7</v>
      </c>
      <c r="D31" s="10">
        <f t="shared" si="1"/>
        <v>1</v>
      </c>
      <c r="E31" s="10">
        <f t="shared" si="0"/>
        <v>1</v>
      </c>
      <c r="F31" s="13"/>
    </row>
    <row r="32" spans="1:6" ht="36">
      <c r="A32" s="36">
        <v>5</v>
      </c>
      <c r="B32" s="89" t="s">
        <v>10</v>
      </c>
      <c r="C32" s="12" t="s">
        <v>7</v>
      </c>
      <c r="D32" s="10">
        <f t="shared" si="1"/>
        <v>1</v>
      </c>
      <c r="E32" s="10">
        <f t="shared" si="0"/>
        <v>1</v>
      </c>
      <c r="F32" s="13"/>
    </row>
    <row r="33" spans="1:6" ht="36">
      <c r="A33" s="36">
        <v>6</v>
      </c>
      <c r="B33" s="89" t="s">
        <v>117</v>
      </c>
      <c r="C33" s="85" t="s">
        <v>7</v>
      </c>
      <c r="D33" s="10">
        <f t="shared" si="1"/>
        <v>1</v>
      </c>
      <c r="E33" s="10">
        <f t="shared" si="0"/>
        <v>1</v>
      </c>
      <c r="F33" s="13"/>
    </row>
    <row r="34" spans="1:6" ht="36">
      <c r="A34" s="36">
        <v>7</v>
      </c>
      <c r="B34" s="89" t="s">
        <v>114</v>
      </c>
      <c r="C34" s="12" t="s">
        <v>7</v>
      </c>
      <c r="D34" s="10">
        <f t="shared" si="1"/>
        <v>1</v>
      </c>
      <c r="E34" s="10">
        <f t="shared" si="0"/>
        <v>1</v>
      </c>
      <c r="F34" s="13"/>
    </row>
    <row r="35" spans="1:6" ht="36">
      <c r="A35" s="36">
        <v>8</v>
      </c>
      <c r="B35" s="89" t="s">
        <v>67</v>
      </c>
      <c r="C35" s="12" t="s">
        <v>7</v>
      </c>
      <c r="D35" s="10">
        <f t="shared" si="1"/>
        <v>1</v>
      </c>
      <c r="E35" s="10">
        <f t="shared" si="0"/>
        <v>1</v>
      </c>
      <c r="F35" s="13"/>
    </row>
    <row r="36" spans="1:6" ht="18">
      <c r="A36" s="36">
        <v>9</v>
      </c>
      <c r="B36" s="89" t="s">
        <v>95</v>
      </c>
      <c r="C36" s="12" t="s">
        <v>7</v>
      </c>
      <c r="D36" s="10">
        <f t="shared" si="1"/>
        <v>1</v>
      </c>
      <c r="E36" s="10">
        <f t="shared" si="0"/>
        <v>1</v>
      </c>
      <c r="F36" s="13"/>
    </row>
    <row r="37" spans="1:6" ht="18">
      <c r="A37" s="39">
        <v>10</v>
      </c>
      <c r="B37" s="90" t="s">
        <v>108</v>
      </c>
      <c r="C37" s="12" t="s">
        <v>7</v>
      </c>
      <c r="D37" s="10">
        <f t="shared" si="1"/>
        <v>1</v>
      </c>
      <c r="E37" s="10">
        <f t="shared" si="0"/>
        <v>1</v>
      </c>
      <c r="F37" s="18"/>
    </row>
    <row r="38" spans="1:6" ht="36">
      <c r="A38" s="39">
        <v>11</v>
      </c>
      <c r="B38" s="90" t="s">
        <v>68</v>
      </c>
      <c r="C38" s="17" t="s">
        <v>7</v>
      </c>
      <c r="D38" s="10">
        <f t="shared" si="1"/>
        <v>1</v>
      </c>
      <c r="E38" s="10">
        <f t="shared" si="0"/>
        <v>1</v>
      </c>
      <c r="F38" s="18"/>
    </row>
    <row r="39" spans="1:6" s="61" customFormat="1" ht="18">
      <c r="A39" s="62" t="s">
        <v>110</v>
      </c>
      <c r="B39" s="91"/>
      <c r="C39" s="58"/>
      <c r="D39" s="59">
        <f>SUM(D28:D38)</f>
        <v>11</v>
      </c>
      <c r="E39" s="59">
        <f>SUM(E28:E38)</f>
        <v>11</v>
      </c>
      <c r="F39" s="60">
        <f>E39/D39</f>
        <v>1</v>
      </c>
    </row>
    <row r="40" spans="1:6" ht="31.5">
      <c r="A40" s="50" t="s">
        <v>97</v>
      </c>
      <c r="B40" s="92" t="s">
        <v>82</v>
      </c>
      <c r="C40" s="35" t="s">
        <v>9</v>
      </c>
      <c r="D40" s="51" t="s">
        <v>4</v>
      </c>
      <c r="E40" s="51" t="s">
        <v>36</v>
      </c>
      <c r="F40" s="54" t="s">
        <v>63</v>
      </c>
    </row>
    <row r="41" spans="1:6" ht="36">
      <c r="A41" s="43">
        <v>12</v>
      </c>
      <c r="B41" s="88" t="s">
        <v>69</v>
      </c>
      <c r="C41" s="10" t="s">
        <v>7</v>
      </c>
      <c r="D41" s="10">
        <f t="shared" si="1"/>
        <v>1</v>
      </c>
      <c r="E41" s="10">
        <f t="shared" si="0"/>
        <v>1</v>
      </c>
      <c r="F41" s="11"/>
    </row>
    <row r="42" spans="1:6" ht="18">
      <c r="A42" s="36">
        <v>13</v>
      </c>
      <c r="B42" s="89" t="s">
        <v>83</v>
      </c>
      <c r="C42" s="12" t="s">
        <v>7</v>
      </c>
      <c r="D42" s="10">
        <f t="shared" si="1"/>
        <v>1</v>
      </c>
      <c r="E42" s="10">
        <f t="shared" si="0"/>
        <v>1</v>
      </c>
      <c r="F42" s="13"/>
    </row>
    <row r="43" spans="1:6" s="4" customFormat="1" ht="18">
      <c r="A43" s="43">
        <v>14</v>
      </c>
      <c r="B43" s="93" t="s">
        <v>70</v>
      </c>
      <c r="C43" s="14" t="s">
        <v>7</v>
      </c>
      <c r="D43" s="10">
        <f t="shared" si="1"/>
        <v>1</v>
      </c>
      <c r="E43" s="10">
        <f t="shared" si="0"/>
        <v>1</v>
      </c>
      <c r="F43" s="16"/>
    </row>
    <row r="44" spans="1:6" s="4" customFormat="1" ht="18">
      <c r="A44" s="36">
        <v>15</v>
      </c>
      <c r="B44" s="93" t="s">
        <v>71</v>
      </c>
      <c r="C44" s="14" t="s">
        <v>7</v>
      </c>
      <c r="D44" s="10">
        <f t="shared" si="1"/>
        <v>1</v>
      </c>
      <c r="E44" s="10">
        <f t="shared" si="0"/>
        <v>1</v>
      </c>
      <c r="F44" s="16"/>
    </row>
    <row r="45" spans="1:6" s="4" customFormat="1" ht="18">
      <c r="A45" s="43">
        <v>16</v>
      </c>
      <c r="B45" s="93" t="s">
        <v>72</v>
      </c>
      <c r="C45" s="14" t="s">
        <v>7</v>
      </c>
      <c r="D45" s="10">
        <f t="shared" si="1"/>
        <v>1</v>
      </c>
      <c r="E45" s="10">
        <f t="shared" si="0"/>
        <v>1</v>
      </c>
      <c r="F45" s="16"/>
    </row>
    <row r="46" spans="1:6" ht="18">
      <c r="A46" s="36">
        <v>17</v>
      </c>
      <c r="B46" s="90" t="s">
        <v>116</v>
      </c>
      <c r="C46" s="17" t="s">
        <v>7</v>
      </c>
      <c r="D46" s="10">
        <f t="shared" si="1"/>
        <v>1</v>
      </c>
      <c r="E46" s="10">
        <f t="shared" si="0"/>
        <v>1</v>
      </c>
      <c r="F46" s="18"/>
    </row>
    <row r="47" spans="1:6" ht="36">
      <c r="A47" s="43">
        <v>18</v>
      </c>
      <c r="B47" s="90" t="s">
        <v>98</v>
      </c>
      <c r="C47" s="17" t="s">
        <v>7</v>
      </c>
      <c r="D47" s="10">
        <f t="shared" si="1"/>
        <v>1</v>
      </c>
      <c r="E47" s="10">
        <f t="shared" si="0"/>
        <v>1</v>
      </c>
      <c r="F47" s="18"/>
    </row>
    <row r="48" spans="1:6" s="61" customFormat="1" ht="18">
      <c r="A48" s="57" t="s">
        <v>110</v>
      </c>
      <c r="B48" s="91"/>
      <c r="C48" s="58"/>
      <c r="D48" s="59">
        <f>SUM(D41:D47)</f>
        <v>7</v>
      </c>
      <c r="E48" s="59">
        <f>SUM(E41:E47)</f>
        <v>7</v>
      </c>
      <c r="F48" s="60">
        <f>E48/D48</f>
        <v>1</v>
      </c>
    </row>
    <row r="49" spans="1:6" s="4" customFormat="1" ht="31.5">
      <c r="A49" s="50" t="s">
        <v>97</v>
      </c>
      <c r="B49" s="92" t="s">
        <v>84</v>
      </c>
      <c r="C49" s="35" t="s">
        <v>7</v>
      </c>
      <c r="D49" s="51" t="s">
        <v>4</v>
      </c>
      <c r="E49" s="51" t="s">
        <v>36</v>
      </c>
      <c r="F49" s="54" t="s">
        <v>63</v>
      </c>
    </row>
    <row r="50" spans="1:6" s="4" customFormat="1" ht="18">
      <c r="A50" s="40">
        <v>19</v>
      </c>
      <c r="B50" s="94" t="s">
        <v>61</v>
      </c>
      <c r="C50" s="41" t="s">
        <v>7</v>
      </c>
      <c r="D50" s="10">
        <f t="shared" si="1"/>
        <v>1</v>
      </c>
      <c r="E50" s="10">
        <f t="shared" si="0"/>
        <v>1</v>
      </c>
      <c r="F50" s="42"/>
    </row>
    <row r="51" spans="1:6" s="4" customFormat="1" ht="18">
      <c r="A51" s="37">
        <v>20</v>
      </c>
      <c r="B51" s="93" t="s">
        <v>73</v>
      </c>
      <c r="C51" s="15" t="s">
        <v>7</v>
      </c>
      <c r="D51" s="10">
        <f t="shared" si="1"/>
        <v>1</v>
      </c>
      <c r="E51" s="10">
        <f t="shared" si="0"/>
        <v>1</v>
      </c>
      <c r="F51" s="19"/>
    </row>
    <row r="52" spans="1:6" s="4" customFormat="1" ht="18">
      <c r="A52" s="40">
        <v>21</v>
      </c>
      <c r="B52" s="93" t="s">
        <v>74</v>
      </c>
      <c r="C52" s="15" t="s">
        <v>7</v>
      </c>
      <c r="D52" s="10">
        <f t="shared" si="1"/>
        <v>1</v>
      </c>
      <c r="E52" s="10">
        <f t="shared" si="0"/>
        <v>1</v>
      </c>
      <c r="F52" s="19"/>
    </row>
    <row r="53" spans="1:6" s="4" customFormat="1" ht="36">
      <c r="A53" s="37">
        <v>22</v>
      </c>
      <c r="B53" s="93" t="s">
        <v>75</v>
      </c>
      <c r="C53" s="15" t="s">
        <v>7</v>
      </c>
      <c r="D53" s="10">
        <f t="shared" si="1"/>
        <v>1</v>
      </c>
      <c r="E53" s="10">
        <f t="shared" si="0"/>
        <v>1</v>
      </c>
      <c r="F53" s="19"/>
    </row>
    <row r="54" spans="1:19" ht="18">
      <c r="A54" s="40">
        <v>23</v>
      </c>
      <c r="B54" s="93" t="s">
        <v>85</v>
      </c>
      <c r="C54" s="15" t="s">
        <v>7</v>
      </c>
      <c r="D54" s="10">
        <f t="shared" si="1"/>
        <v>1</v>
      </c>
      <c r="E54" s="10">
        <f t="shared" si="0"/>
        <v>1</v>
      </c>
      <c r="F54" s="19"/>
      <c r="S54" s="4"/>
    </row>
    <row r="55" spans="1:19" s="4" customFormat="1" ht="36">
      <c r="A55" s="37">
        <v>24</v>
      </c>
      <c r="B55" s="93" t="s">
        <v>76</v>
      </c>
      <c r="C55" s="15" t="s">
        <v>7</v>
      </c>
      <c r="D55" s="10">
        <f t="shared" si="1"/>
        <v>1</v>
      </c>
      <c r="E55" s="10">
        <f t="shared" si="0"/>
        <v>1</v>
      </c>
      <c r="F55" s="19"/>
      <c r="S55" s="2"/>
    </row>
    <row r="56" spans="1:19" ht="18">
      <c r="A56" s="40">
        <v>25</v>
      </c>
      <c r="B56" s="95" t="s">
        <v>77</v>
      </c>
      <c r="C56" s="22" t="s">
        <v>7</v>
      </c>
      <c r="D56" s="10">
        <f t="shared" si="1"/>
        <v>1</v>
      </c>
      <c r="E56" s="10">
        <f t="shared" si="0"/>
        <v>1</v>
      </c>
      <c r="F56" s="18"/>
      <c r="S56" s="61"/>
    </row>
    <row r="57" spans="1:19" s="61" customFormat="1" ht="20.25" customHeight="1">
      <c r="A57" s="70" t="s">
        <v>110</v>
      </c>
      <c r="B57" s="96"/>
      <c r="C57" s="71"/>
      <c r="D57" s="59">
        <f>SUM(D50:D56)</f>
        <v>7</v>
      </c>
      <c r="E57" s="59">
        <f>SUM(E50:E56)</f>
        <v>7</v>
      </c>
      <c r="F57" s="60">
        <f>E57/D57</f>
        <v>1</v>
      </c>
      <c r="S57" s="4"/>
    </row>
    <row r="58" spans="1:19" s="4" customFormat="1" ht="36">
      <c r="A58" s="50" t="s">
        <v>97</v>
      </c>
      <c r="B58" s="92" t="s">
        <v>62</v>
      </c>
      <c r="C58" s="35" t="s">
        <v>7</v>
      </c>
      <c r="D58" s="51" t="s">
        <v>4</v>
      </c>
      <c r="E58" s="51" t="s">
        <v>36</v>
      </c>
      <c r="F58" s="54" t="s">
        <v>63</v>
      </c>
      <c r="S58" s="2"/>
    </row>
    <row r="59" spans="1:6" ht="18">
      <c r="A59" s="43">
        <v>26</v>
      </c>
      <c r="B59" s="88" t="s">
        <v>11</v>
      </c>
      <c r="C59" s="10" t="s">
        <v>7</v>
      </c>
      <c r="D59" s="10">
        <f t="shared" si="1"/>
        <v>1</v>
      </c>
      <c r="E59" s="10">
        <f t="shared" si="0"/>
        <v>1</v>
      </c>
      <c r="F59" s="11"/>
    </row>
    <row r="60" spans="1:6" ht="18">
      <c r="A60" s="36">
        <v>27</v>
      </c>
      <c r="B60" s="93" t="s">
        <v>39</v>
      </c>
      <c r="C60" s="15" t="s">
        <v>7</v>
      </c>
      <c r="D60" s="10">
        <f t="shared" si="1"/>
        <v>1</v>
      </c>
      <c r="E60" s="10">
        <f t="shared" si="0"/>
        <v>1</v>
      </c>
      <c r="F60" s="19" t="s">
        <v>122</v>
      </c>
    </row>
    <row r="61" spans="1:19" ht="18">
      <c r="A61" s="43">
        <v>28</v>
      </c>
      <c r="B61" s="89" t="s">
        <v>12</v>
      </c>
      <c r="C61" s="12" t="s">
        <v>7</v>
      </c>
      <c r="D61" s="10">
        <f t="shared" si="1"/>
        <v>1</v>
      </c>
      <c r="E61" s="10">
        <f t="shared" si="0"/>
        <v>1</v>
      </c>
      <c r="F61" s="13"/>
      <c r="S61" s="4"/>
    </row>
    <row r="62" spans="1:19" s="4" customFormat="1" ht="18">
      <c r="A62" s="36">
        <v>29</v>
      </c>
      <c r="B62" s="89" t="s">
        <v>13</v>
      </c>
      <c r="C62" s="12" t="s">
        <v>7</v>
      </c>
      <c r="D62" s="10">
        <f t="shared" si="1"/>
        <v>1</v>
      </c>
      <c r="E62" s="10">
        <f t="shared" si="0"/>
        <v>1</v>
      </c>
      <c r="F62" s="13"/>
      <c r="S62" s="2"/>
    </row>
    <row r="63" spans="1:6" ht="18">
      <c r="A63" s="43">
        <v>30</v>
      </c>
      <c r="B63" s="89" t="s">
        <v>14</v>
      </c>
      <c r="C63" s="12" t="s">
        <v>7</v>
      </c>
      <c r="D63" s="10">
        <f t="shared" si="1"/>
        <v>1</v>
      </c>
      <c r="E63" s="10">
        <f t="shared" si="0"/>
        <v>1</v>
      </c>
      <c r="F63" s="13"/>
    </row>
    <row r="64" spans="1:6" ht="18">
      <c r="A64" s="36">
        <v>31</v>
      </c>
      <c r="B64" s="93" t="s">
        <v>78</v>
      </c>
      <c r="C64" s="15" t="s">
        <v>7</v>
      </c>
      <c r="D64" s="10">
        <f t="shared" si="1"/>
        <v>1</v>
      </c>
      <c r="E64" s="10">
        <f t="shared" si="0"/>
        <v>1</v>
      </c>
      <c r="F64" s="19"/>
    </row>
    <row r="65" spans="1:6" ht="18">
      <c r="A65" s="43">
        <v>32</v>
      </c>
      <c r="B65" s="89" t="s">
        <v>15</v>
      </c>
      <c r="C65" s="12" t="s">
        <v>7</v>
      </c>
      <c r="D65" s="10">
        <f t="shared" si="1"/>
        <v>1</v>
      </c>
      <c r="E65" s="10">
        <f t="shared" si="0"/>
        <v>1</v>
      </c>
      <c r="F65" s="13"/>
    </row>
    <row r="66" spans="1:6" ht="18">
      <c r="A66" s="36">
        <v>33</v>
      </c>
      <c r="B66" s="89" t="s">
        <v>20</v>
      </c>
      <c r="C66" s="12" t="s">
        <v>7</v>
      </c>
      <c r="D66" s="10">
        <f t="shared" si="1"/>
        <v>1</v>
      </c>
      <c r="E66" s="10">
        <f t="shared" si="0"/>
        <v>1</v>
      </c>
      <c r="F66" s="13"/>
    </row>
    <row r="67" spans="1:6" ht="18">
      <c r="A67" s="43">
        <v>34</v>
      </c>
      <c r="B67" s="89" t="s">
        <v>118</v>
      </c>
      <c r="C67" s="85" t="s">
        <v>7</v>
      </c>
      <c r="D67" s="10">
        <f t="shared" si="1"/>
        <v>1</v>
      </c>
      <c r="E67" s="10">
        <f t="shared" si="0"/>
        <v>1</v>
      </c>
      <c r="F67" s="13"/>
    </row>
    <row r="68" spans="1:6" ht="18">
      <c r="A68" s="43">
        <v>35</v>
      </c>
      <c r="B68" s="89" t="s">
        <v>19</v>
      </c>
      <c r="C68" s="85" t="s">
        <v>7</v>
      </c>
      <c r="D68" s="10">
        <f t="shared" si="1"/>
        <v>1</v>
      </c>
      <c r="E68" s="10">
        <f t="shared" si="0"/>
        <v>1</v>
      </c>
      <c r="F68" s="13"/>
    </row>
    <row r="69" spans="1:6" ht="36">
      <c r="A69" s="36">
        <v>36</v>
      </c>
      <c r="B69" s="89" t="s">
        <v>119</v>
      </c>
      <c r="C69" s="85" t="s">
        <v>7</v>
      </c>
      <c r="D69" s="10">
        <f t="shared" si="1"/>
        <v>1</v>
      </c>
      <c r="E69" s="10">
        <f t="shared" si="0"/>
        <v>1</v>
      </c>
      <c r="F69" s="13"/>
    </row>
    <row r="70" spans="1:19" ht="18">
      <c r="A70" s="43">
        <v>37</v>
      </c>
      <c r="B70" s="89" t="s">
        <v>16</v>
      </c>
      <c r="C70" s="85" t="s">
        <v>7</v>
      </c>
      <c r="D70" s="10">
        <f t="shared" si="1"/>
        <v>1</v>
      </c>
      <c r="E70" s="10">
        <f t="shared" si="0"/>
        <v>1</v>
      </c>
      <c r="F70" s="13"/>
      <c r="S70" s="4"/>
    </row>
    <row r="71" spans="1:6" s="4" customFormat="1" ht="18">
      <c r="A71" s="36">
        <v>38</v>
      </c>
      <c r="B71" s="89" t="s">
        <v>79</v>
      </c>
      <c r="C71" s="12" t="s">
        <v>7</v>
      </c>
      <c r="D71" s="10">
        <f t="shared" si="1"/>
        <v>1</v>
      </c>
      <c r="E71" s="10">
        <f t="shared" si="0"/>
        <v>1</v>
      </c>
      <c r="F71" s="13"/>
    </row>
    <row r="72" spans="1:19" s="4" customFormat="1" ht="18">
      <c r="A72" s="43">
        <v>39</v>
      </c>
      <c r="B72" s="89" t="s">
        <v>17</v>
      </c>
      <c r="C72" s="12" t="s">
        <v>7</v>
      </c>
      <c r="D72" s="10">
        <f t="shared" si="1"/>
        <v>1</v>
      </c>
      <c r="E72" s="10">
        <f>IF(ISNA(VLOOKUP(C72,$H$1:$I$4,2,FALSE)),"0",VLOOKUP(C72,$H$1:$I$4,2,FALSE))</f>
        <v>1</v>
      </c>
      <c r="F72" s="13"/>
      <c r="S72" s="2"/>
    </row>
    <row r="73" spans="1:6" ht="18">
      <c r="A73" s="36">
        <v>40</v>
      </c>
      <c r="B73" s="93" t="s">
        <v>99</v>
      </c>
      <c r="C73" s="14" t="s">
        <v>7</v>
      </c>
      <c r="D73" s="10">
        <f t="shared" si="1"/>
        <v>1</v>
      </c>
      <c r="E73" s="10">
        <f t="shared" si="0"/>
        <v>1</v>
      </c>
      <c r="F73" s="16"/>
    </row>
    <row r="74" spans="1:6" ht="18">
      <c r="A74" s="43">
        <v>41</v>
      </c>
      <c r="B74" s="93" t="s">
        <v>113</v>
      </c>
      <c r="C74" s="14" t="s">
        <v>7</v>
      </c>
      <c r="D74" s="10">
        <f t="shared" si="1"/>
        <v>1</v>
      </c>
      <c r="E74" s="10">
        <f t="shared" si="0"/>
        <v>1</v>
      </c>
      <c r="F74" s="16"/>
    </row>
    <row r="75" spans="1:6" ht="18">
      <c r="A75" s="36">
        <v>42</v>
      </c>
      <c r="B75" s="90" t="s">
        <v>18</v>
      </c>
      <c r="C75" s="17" t="s">
        <v>7</v>
      </c>
      <c r="D75" s="10">
        <f t="shared" si="1"/>
        <v>1</v>
      </c>
      <c r="E75" s="10">
        <f t="shared" si="0"/>
        <v>1</v>
      </c>
      <c r="F75" s="18"/>
    </row>
    <row r="76" spans="1:19" ht="18">
      <c r="A76" s="43">
        <v>43</v>
      </c>
      <c r="B76" s="89" t="s">
        <v>40</v>
      </c>
      <c r="C76" s="12" t="s">
        <v>7</v>
      </c>
      <c r="D76" s="10">
        <f t="shared" si="1"/>
        <v>1</v>
      </c>
      <c r="E76" s="10">
        <f t="shared" si="0"/>
        <v>1</v>
      </c>
      <c r="F76" s="18"/>
      <c r="S76" s="4"/>
    </row>
    <row r="77" spans="1:19" s="4" customFormat="1" ht="18">
      <c r="A77" s="36">
        <v>44</v>
      </c>
      <c r="B77" s="90" t="s">
        <v>38</v>
      </c>
      <c r="C77" s="86" t="s">
        <v>7</v>
      </c>
      <c r="D77" s="10">
        <f t="shared" si="1"/>
        <v>1</v>
      </c>
      <c r="E77" s="10">
        <f t="shared" si="0"/>
        <v>1</v>
      </c>
      <c r="F77" s="18"/>
      <c r="S77" s="69"/>
    </row>
    <row r="78" spans="1:19" s="69" customFormat="1" ht="18">
      <c r="A78" s="68" t="s">
        <v>110</v>
      </c>
      <c r="B78" s="91"/>
      <c r="C78" s="58"/>
      <c r="D78" s="59">
        <f>SUM(D59:D77)</f>
        <v>19</v>
      </c>
      <c r="E78" s="59">
        <f>SUM(E59:E77)</f>
        <v>19</v>
      </c>
      <c r="F78" s="60">
        <f>E78/D78</f>
        <v>1</v>
      </c>
      <c r="S78" s="2"/>
    </row>
    <row r="79" spans="1:6" ht="31.5">
      <c r="A79" s="50" t="s">
        <v>97</v>
      </c>
      <c r="B79" s="92" t="s">
        <v>86</v>
      </c>
      <c r="C79" s="35" t="s">
        <v>9</v>
      </c>
      <c r="D79" s="51" t="s">
        <v>4</v>
      </c>
      <c r="E79" s="51" t="s">
        <v>36</v>
      </c>
      <c r="F79" s="54" t="s">
        <v>63</v>
      </c>
    </row>
    <row r="80" spans="1:6" ht="36">
      <c r="A80" s="44"/>
      <c r="B80" s="97" t="s">
        <v>21</v>
      </c>
      <c r="C80" s="45"/>
      <c r="D80" s="52"/>
      <c r="E80" s="52"/>
      <c r="F80" s="55"/>
    </row>
    <row r="81" spans="1:6" ht="36">
      <c r="A81" s="36">
        <v>45</v>
      </c>
      <c r="B81" s="88" t="s">
        <v>96</v>
      </c>
      <c r="C81" s="87" t="s">
        <v>7</v>
      </c>
      <c r="D81" s="10">
        <f t="shared" si="1"/>
        <v>1</v>
      </c>
      <c r="E81" s="10">
        <f t="shared" si="0"/>
        <v>1</v>
      </c>
      <c r="F81" s="11"/>
    </row>
    <row r="82" spans="1:6" ht="18">
      <c r="A82" s="36">
        <v>46</v>
      </c>
      <c r="B82" s="89" t="s">
        <v>109</v>
      </c>
      <c r="C82" s="87" t="s">
        <v>7</v>
      </c>
      <c r="D82" s="10">
        <f t="shared" si="1"/>
        <v>1</v>
      </c>
      <c r="E82" s="10">
        <f t="shared" si="0"/>
        <v>1</v>
      </c>
      <c r="F82" s="11"/>
    </row>
    <row r="83" spans="1:6" ht="18">
      <c r="A83" s="36">
        <v>47</v>
      </c>
      <c r="B83" s="89" t="s">
        <v>107</v>
      </c>
      <c r="C83" s="85" t="s">
        <v>7</v>
      </c>
      <c r="D83" s="10">
        <f t="shared" si="1"/>
        <v>1</v>
      </c>
      <c r="E83" s="10">
        <f t="shared" si="0"/>
        <v>1</v>
      </c>
      <c r="F83" s="13"/>
    </row>
    <row r="84" spans="1:6" ht="18">
      <c r="A84" s="36">
        <v>48</v>
      </c>
      <c r="B84" s="89" t="s">
        <v>22</v>
      </c>
      <c r="C84" s="12" t="s">
        <v>7</v>
      </c>
      <c r="D84" s="10">
        <f t="shared" si="1"/>
        <v>1</v>
      </c>
      <c r="E84" s="10">
        <f t="shared" si="0"/>
        <v>1</v>
      </c>
      <c r="F84" s="13"/>
    </row>
    <row r="85" spans="1:6" ht="18">
      <c r="A85" s="36">
        <v>49</v>
      </c>
      <c r="B85" s="89" t="s">
        <v>90</v>
      </c>
      <c r="C85" s="12" t="s">
        <v>7</v>
      </c>
      <c r="D85" s="10">
        <f t="shared" si="1"/>
        <v>1</v>
      </c>
      <c r="E85" s="10">
        <f t="shared" si="0"/>
        <v>1</v>
      </c>
      <c r="F85" s="13"/>
    </row>
    <row r="86" spans="1:6" ht="18">
      <c r="A86" s="38"/>
      <c r="B86" s="98" t="s">
        <v>23</v>
      </c>
      <c r="C86" s="23"/>
      <c r="D86" s="52"/>
      <c r="E86" s="52"/>
      <c r="F86" s="56"/>
    </row>
    <row r="87" spans="1:6" ht="18">
      <c r="A87" s="36">
        <v>50</v>
      </c>
      <c r="B87" s="89" t="s">
        <v>24</v>
      </c>
      <c r="C87" s="12" t="s">
        <v>7</v>
      </c>
      <c r="D87" s="10">
        <f t="shared" si="1"/>
        <v>1</v>
      </c>
      <c r="E87" s="10">
        <f t="shared" si="0"/>
        <v>1</v>
      </c>
      <c r="F87" s="13"/>
    </row>
    <row r="88" spans="1:6" ht="18">
      <c r="A88" s="36">
        <v>51</v>
      </c>
      <c r="B88" s="89" t="s">
        <v>94</v>
      </c>
      <c r="C88" s="12" t="s">
        <v>7</v>
      </c>
      <c r="D88" s="10">
        <f t="shared" si="1"/>
        <v>1</v>
      </c>
      <c r="E88" s="10">
        <f t="shared" si="0"/>
        <v>1</v>
      </c>
      <c r="F88" s="13"/>
    </row>
    <row r="89" spans="1:6" ht="18">
      <c r="A89" s="36">
        <v>52</v>
      </c>
      <c r="B89" s="89" t="s">
        <v>25</v>
      </c>
      <c r="C89" s="12" t="s">
        <v>7</v>
      </c>
      <c r="D89" s="10">
        <f t="shared" si="1"/>
        <v>1</v>
      </c>
      <c r="E89" s="10">
        <f t="shared" si="0"/>
        <v>1</v>
      </c>
      <c r="F89" s="13"/>
    </row>
    <row r="90" spans="1:14" ht="20.25">
      <c r="A90" s="36">
        <v>53</v>
      </c>
      <c r="B90" s="89" t="s">
        <v>47</v>
      </c>
      <c r="C90" s="12" t="s">
        <v>7</v>
      </c>
      <c r="D90" s="10">
        <f t="shared" si="1"/>
        <v>1</v>
      </c>
      <c r="E90" s="10">
        <f t="shared" si="0"/>
        <v>1</v>
      </c>
      <c r="F90" s="13"/>
      <c r="N90" s="5"/>
    </row>
    <row r="91" spans="1:6" ht="18">
      <c r="A91" s="36">
        <v>54</v>
      </c>
      <c r="B91" s="89" t="s">
        <v>26</v>
      </c>
      <c r="C91" s="12" t="s">
        <v>7</v>
      </c>
      <c r="D91" s="10">
        <f t="shared" si="1"/>
        <v>1</v>
      </c>
      <c r="E91" s="10">
        <f t="shared" si="0"/>
        <v>1</v>
      </c>
      <c r="F91" s="13"/>
    </row>
    <row r="92" spans="1:6" ht="18">
      <c r="A92" s="38"/>
      <c r="B92" s="98" t="s">
        <v>27</v>
      </c>
      <c r="C92" s="23"/>
      <c r="D92" s="52"/>
      <c r="E92" s="52"/>
      <c r="F92" s="56"/>
    </row>
    <row r="93" spans="1:6" ht="18">
      <c r="A93" s="36">
        <v>55</v>
      </c>
      <c r="B93" s="89" t="s">
        <v>28</v>
      </c>
      <c r="C93" s="85" t="s">
        <v>7</v>
      </c>
      <c r="D93" s="10">
        <f t="shared" si="1"/>
        <v>1</v>
      </c>
      <c r="E93" s="10">
        <f t="shared" si="0"/>
        <v>1</v>
      </c>
      <c r="F93" s="13"/>
    </row>
    <row r="94" spans="1:6" ht="18">
      <c r="A94" s="36">
        <v>56</v>
      </c>
      <c r="B94" s="89" t="s">
        <v>29</v>
      </c>
      <c r="C94" s="12" t="s">
        <v>7</v>
      </c>
      <c r="D94" s="10">
        <f t="shared" si="1"/>
        <v>1</v>
      </c>
      <c r="E94" s="10">
        <f t="shared" si="0"/>
        <v>1</v>
      </c>
      <c r="F94" s="13"/>
    </row>
    <row r="95" spans="1:6" ht="18">
      <c r="A95" s="36">
        <v>57</v>
      </c>
      <c r="B95" s="89" t="s">
        <v>30</v>
      </c>
      <c r="C95" s="85" t="s">
        <v>7</v>
      </c>
      <c r="D95" s="10">
        <f t="shared" si="1"/>
        <v>1</v>
      </c>
      <c r="E95" s="10">
        <f t="shared" si="0"/>
        <v>1</v>
      </c>
      <c r="F95" s="13"/>
    </row>
    <row r="96" spans="1:6" ht="18">
      <c r="A96" s="36">
        <v>58</v>
      </c>
      <c r="B96" s="89" t="s">
        <v>31</v>
      </c>
      <c r="C96" s="12" t="s">
        <v>7</v>
      </c>
      <c r="D96" s="10">
        <f t="shared" si="1"/>
        <v>1</v>
      </c>
      <c r="E96" s="10">
        <f t="shared" si="0"/>
        <v>1</v>
      </c>
      <c r="F96" s="13"/>
    </row>
    <row r="97" spans="1:6" ht="18">
      <c r="A97" s="36">
        <v>59</v>
      </c>
      <c r="B97" s="89" t="s">
        <v>87</v>
      </c>
      <c r="C97" s="12" t="s">
        <v>7</v>
      </c>
      <c r="D97" s="10">
        <f t="shared" si="1"/>
        <v>1</v>
      </c>
      <c r="E97" s="10">
        <f t="shared" si="0"/>
        <v>1</v>
      </c>
      <c r="F97" s="13"/>
    </row>
    <row r="98" spans="1:6" ht="18">
      <c r="A98" s="36">
        <v>60</v>
      </c>
      <c r="B98" s="89" t="s">
        <v>32</v>
      </c>
      <c r="C98" s="12" t="s">
        <v>7</v>
      </c>
      <c r="D98" s="10">
        <f t="shared" si="1"/>
        <v>1</v>
      </c>
      <c r="E98" s="10">
        <f aca="true" t="shared" si="2" ref="E98:E126">IF(ISNA(VLOOKUP(C98,$H$1:$I$4,2,FALSE)),"0",VLOOKUP(C98,$H$1:$I$4,2,FALSE))</f>
        <v>1</v>
      </c>
      <c r="F98" s="13"/>
    </row>
    <row r="99" spans="1:6" ht="18">
      <c r="A99" s="38"/>
      <c r="B99" s="98" t="s">
        <v>33</v>
      </c>
      <c r="C99" s="23"/>
      <c r="D99" s="52"/>
      <c r="E99" s="52"/>
      <c r="F99" s="56"/>
    </row>
    <row r="100" spans="1:6" ht="18">
      <c r="A100" s="36">
        <v>61</v>
      </c>
      <c r="B100" s="89" t="s">
        <v>34</v>
      </c>
      <c r="C100" s="85" t="s">
        <v>7</v>
      </c>
      <c r="D100" s="10">
        <f aca="true" t="shared" si="3" ref="D100:D126">IF(ISNA(VLOOKUP(C100,$J$1:$K$4,2,FALSE)),"0",VLOOKUP(C100,$J$1:$K$4,2,FALSE))</f>
        <v>1</v>
      </c>
      <c r="E100" s="10">
        <f t="shared" si="2"/>
        <v>1</v>
      </c>
      <c r="F100" s="13"/>
    </row>
    <row r="101" spans="1:6" ht="18">
      <c r="A101" s="36">
        <v>62</v>
      </c>
      <c r="B101" s="89" t="s">
        <v>88</v>
      </c>
      <c r="C101" s="12" t="s">
        <v>7</v>
      </c>
      <c r="D101" s="10">
        <f t="shared" si="3"/>
        <v>1</v>
      </c>
      <c r="E101" s="10">
        <f t="shared" si="2"/>
        <v>1</v>
      </c>
      <c r="F101" s="13"/>
    </row>
    <row r="102" spans="1:19" ht="36">
      <c r="A102" s="39">
        <v>63</v>
      </c>
      <c r="B102" s="90" t="s">
        <v>35</v>
      </c>
      <c r="C102" s="17" t="s">
        <v>7</v>
      </c>
      <c r="D102" s="10">
        <f t="shared" si="3"/>
        <v>1</v>
      </c>
      <c r="E102" s="10">
        <f t="shared" si="2"/>
        <v>1</v>
      </c>
      <c r="F102" s="18"/>
      <c r="S102" s="61"/>
    </row>
    <row r="103" spans="1:19" s="61" customFormat="1" ht="18">
      <c r="A103" s="62" t="s">
        <v>110</v>
      </c>
      <c r="B103" s="91"/>
      <c r="C103" s="58"/>
      <c r="D103" s="59">
        <f>SUM(D81:D102)</f>
        <v>19</v>
      </c>
      <c r="E103" s="59">
        <f>SUM(E81:E102)</f>
        <v>19</v>
      </c>
      <c r="F103" s="60">
        <f>E103/D103</f>
        <v>1</v>
      </c>
      <c r="S103" s="2"/>
    </row>
    <row r="104" spans="1:6" ht="31.5">
      <c r="A104" s="50" t="s">
        <v>97</v>
      </c>
      <c r="B104" s="92" t="s">
        <v>80</v>
      </c>
      <c r="C104" s="35" t="s">
        <v>9</v>
      </c>
      <c r="D104" s="51" t="s">
        <v>4</v>
      </c>
      <c r="E104" s="51" t="s">
        <v>36</v>
      </c>
      <c r="F104" s="54" t="s">
        <v>63</v>
      </c>
    </row>
    <row r="105" spans="1:6" ht="18">
      <c r="A105" s="43">
        <v>64</v>
      </c>
      <c r="B105" s="94" t="s">
        <v>41</v>
      </c>
      <c r="C105" s="41" t="s">
        <v>7</v>
      </c>
      <c r="D105" s="10">
        <f t="shared" si="3"/>
        <v>1</v>
      </c>
      <c r="E105" s="10">
        <f t="shared" si="2"/>
        <v>1</v>
      </c>
      <c r="F105" s="42"/>
    </row>
    <row r="106" spans="1:6" ht="18">
      <c r="A106" s="36">
        <v>65</v>
      </c>
      <c r="B106" s="93" t="s">
        <v>42</v>
      </c>
      <c r="C106" s="15" t="s">
        <v>7</v>
      </c>
      <c r="D106" s="10">
        <f t="shared" si="3"/>
        <v>1</v>
      </c>
      <c r="E106" s="10">
        <f t="shared" si="2"/>
        <v>1</v>
      </c>
      <c r="F106" s="19"/>
    </row>
    <row r="107" spans="1:6" ht="18">
      <c r="A107" s="43">
        <v>66</v>
      </c>
      <c r="B107" s="89" t="s">
        <v>43</v>
      </c>
      <c r="C107" s="12" t="s">
        <v>7</v>
      </c>
      <c r="D107" s="10">
        <f t="shared" si="3"/>
        <v>1</v>
      </c>
      <c r="E107" s="10">
        <f t="shared" si="2"/>
        <v>1</v>
      </c>
      <c r="F107" s="13"/>
    </row>
    <row r="108" spans="1:6" ht="18">
      <c r="A108" s="43">
        <v>67</v>
      </c>
      <c r="B108" s="89" t="s">
        <v>44</v>
      </c>
      <c r="C108" s="12" t="s">
        <v>7</v>
      </c>
      <c r="D108" s="10">
        <f t="shared" si="3"/>
        <v>1</v>
      </c>
      <c r="E108" s="10">
        <f t="shared" si="2"/>
        <v>1</v>
      </c>
      <c r="F108" s="13"/>
    </row>
    <row r="109" spans="1:6" ht="18">
      <c r="A109" s="36">
        <v>68</v>
      </c>
      <c r="B109" s="89" t="s">
        <v>45</v>
      </c>
      <c r="C109" s="12" t="s">
        <v>7</v>
      </c>
      <c r="D109" s="10">
        <f t="shared" si="3"/>
        <v>1</v>
      </c>
      <c r="E109" s="10">
        <f t="shared" si="2"/>
        <v>1</v>
      </c>
      <c r="F109" s="13"/>
    </row>
    <row r="110" spans="1:6" ht="18">
      <c r="A110" s="43">
        <v>69</v>
      </c>
      <c r="B110" s="89" t="s">
        <v>91</v>
      </c>
      <c r="C110" s="85" t="s">
        <v>7</v>
      </c>
      <c r="D110" s="10">
        <f t="shared" si="3"/>
        <v>1</v>
      </c>
      <c r="E110" s="10">
        <f t="shared" si="2"/>
        <v>1</v>
      </c>
      <c r="F110" s="13"/>
    </row>
    <row r="111" spans="1:6" ht="18">
      <c r="A111" s="43">
        <v>70</v>
      </c>
      <c r="B111" s="89" t="s">
        <v>92</v>
      </c>
      <c r="C111" s="85" t="s">
        <v>7</v>
      </c>
      <c r="D111" s="10">
        <f t="shared" si="3"/>
        <v>1</v>
      </c>
      <c r="E111" s="10">
        <f t="shared" si="2"/>
        <v>1</v>
      </c>
      <c r="F111" s="13"/>
    </row>
    <row r="112" spans="1:6" ht="18">
      <c r="A112" s="36">
        <v>71</v>
      </c>
      <c r="B112" s="89" t="s">
        <v>58</v>
      </c>
      <c r="C112" s="12" t="s">
        <v>7</v>
      </c>
      <c r="D112" s="10">
        <f t="shared" si="3"/>
        <v>1</v>
      </c>
      <c r="E112" s="10">
        <f t="shared" si="2"/>
        <v>1</v>
      </c>
      <c r="F112" s="13"/>
    </row>
    <row r="113" spans="1:6" ht="18">
      <c r="A113" s="43">
        <v>72</v>
      </c>
      <c r="B113" s="89" t="s">
        <v>46</v>
      </c>
      <c r="C113" s="12" t="s">
        <v>7</v>
      </c>
      <c r="D113" s="10">
        <f t="shared" si="3"/>
        <v>1</v>
      </c>
      <c r="E113" s="10">
        <f t="shared" si="2"/>
        <v>1</v>
      </c>
      <c r="F113" s="13"/>
    </row>
    <row r="114" spans="1:6" ht="18">
      <c r="A114" s="43">
        <v>73</v>
      </c>
      <c r="B114" s="99" t="s">
        <v>2</v>
      </c>
      <c r="C114" s="12" t="s">
        <v>7</v>
      </c>
      <c r="D114" s="10">
        <f t="shared" si="3"/>
        <v>1</v>
      </c>
      <c r="E114" s="10">
        <f t="shared" si="2"/>
        <v>1</v>
      </c>
      <c r="F114" s="13"/>
    </row>
    <row r="115" spans="1:6" ht="18">
      <c r="A115" s="36">
        <v>74</v>
      </c>
      <c r="B115" s="99" t="s">
        <v>57</v>
      </c>
      <c r="C115" s="12" t="s">
        <v>7</v>
      </c>
      <c r="D115" s="10">
        <f t="shared" si="3"/>
        <v>1</v>
      </c>
      <c r="E115" s="10">
        <f t="shared" si="2"/>
        <v>1</v>
      </c>
      <c r="F115" s="13"/>
    </row>
    <row r="116" spans="1:19" ht="18">
      <c r="A116" s="43">
        <v>75</v>
      </c>
      <c r="B116" s="90" t="s">
        <v>48</v>
      </c>
      <c r="C116" s="17" t="s">
        <v>7</v>
      </c>
      <c r="D116" s="10">
        <f t="shared" si="3"/>
        <v>1</v>
      </c>
      <c r="E116" s="10">
        <f t="shared" si="2"/>
        <v>1</v>
      </c>
      <c r="F116" s="18"/>
      <c r="S116" s="61"/>
    </row>
    <row r="117" spans="1:19" s="61" customFormat="1" ht="18">
      <c r="A117" s="57" t="s">
        <v>110</v>
      </c>
      <c r="B117" s="91"/>
      <c r="C117" s="58"/>
      <c r="D117" s="59">
        <f>SUM(D105:D116)</f>
        <v>12</v>
      </c>
      <c r="E117" s="59">
        <f>SUM(E105:E116)</f>
        <v>12</v>
      </c>
      <c r="F117" s="60">
        <f>E117/D117</f>
        <v>1</v>
      </c>
      <c r="S117" s="2"/>
    </row>
    <row r="118" spans="1:6" ht="31.5">
      <c r="A118" s="50" t="s">
        <v>97</v>
      </c>
      <c r="B118" s="92" t="s">
        <v>89</v>
      </c>
      <c r="C118" s="35" t="s">
        <v>9</v>
      </c>
      <c r="D118" s="51" t="s">
        <v>4</v>
      </c>
      <c r="E118" s="51" t="s">
        <v>36</v>
      </c>
      <c r="F118" s="54" t="s">
        <v>63</v>
      </c>
    </row>
    <row r="119" spans="1:6" ht="18">
      <c r="A119" s="43">
        <v>76</v>
      </c>
      <c r="B119" s="88" t="s">
        <v>49</v>
      </c>
      <c r="C119" s="10" t="s">
        <v>7</v>
      </c>
      <c r="D119" s="10">
        <f t="shared" si="3"/>
        <v>1</v>
      </c>
      <c r="E119" s="10">
        <f t="shared" si="2"/>
        <v>1</v>
      </c>
      <c r="F119" s="11"/>
    </row>
    <row r="120" spans="1:6" ht="18">
      <c r="A120" s="36">
        <v>77</v>
      </c>
      <c r="B120" s="89" t="s">
        <v>50</v>
      </c>
      <c r="C120" s="12" t="s">
        <v>7</v>
      </c>
      <c r="D120" s="10">
        <f t="shared" si="3"/>
        <v>1</v>
      </c>
      <c r="E120" s="10">
        <f t="shared" si="2"/>
        <v>1</v>
      </c>
      <c r="F120" s="13"/>
    </row>
    <row r="121" spans="1:6" ht="18">
      <c r="A121" s="43">
        <v>78</v>
      </c>
      <c r="B121" s="89" t="s">
        <v>51</v>
      </c>
      <c r="C121" s="12" t="s">
        <v>7</v>
      </c>
      <c r="D121" s="10">
        <f t="shared" si="3"/>
        <v>1</v>
      </c>
      <c r="E121" s="10">
        <f t="shared" si="2"/>
        <v>1</v>
      </c>
      <c r="F121" s="13"/>
    </row>
    <row r="122" spans="1:6" ht="18">
      <c r="A122" s="36">
        <v>79</v>
      </c>
      <c r="B122" s="89" t="s">
        <v>52</v>
      </c>
      <c r="C122" s="12" t="s">
        <v>7</v>
      </c>
      <c r="D122" s="10">
        <f t="shared" si="3"/>
        <v>1</v>
      </c>
      <c r="E122" s="10">
        <f t="shared" si="2"/>
        <v>1</v>
      </c>
      <c r="F122" s="13"/>
    </row>
    <row r="123" spans="1:6" ht="18">
      <c r="A123" s="43">
        <v>80</v>
      </c>
      <c r="B123" s="89" t="s">
        <v>53</v>
      </c>
      <c r="C123" s="12" t="s">
        <v>7</v>
      </c>
      <c r="D123" s="10">
        <f t="shared" si="3"/>
        <v>1</v>
      </c>
      <c r="E123" s="10">
        <f t="shared" si="2"/>
        <v>1</v>
      </c>
      <c r="F123" s="13"/>
    </row>
    <row r="124" spans="1:6" ht="18">
      <c r="A124" s="36">
        <v>81</v>
      </c>
      <c r="B124" s="89" t="s">
        <v>54</v>
      </c>
      <c r="C124" s="12" t="s">
        <v>7</v>
      </c>
      <c r="D124" s="10">
        <f t="shared" si="3"/>
        <v>1</v>
      </c>
      <c r="E124" s="10">
        <f t="shared" si="2"/>
        <v>1</v>
      </c>
      <c r="F124" s="13"/>
    </row>
    <row r="125" spans="1:6" ht="18">
      <c r="A125" s="43">
        <v>82</v>
      </c>
      <c r="B125" s="89" t="s">
        <v>56</v>
      </c>
      <c r="C125" s="12" t="s">
        <v>7</v>
      </c>
      <c r="D125" s="10">
        <f t="shared" si="3"/>
        <v>1</v>
      </c>
      <c r="E125" s="10">
        <f t="shared" si="2"/>
        <v>1</v>
      </c>
      <c r="F125" s="13"/>
    </row>
    <row r="126" spans="1:19" ht="18">
      <c r="A126" s="39">
        <v>83</v>
      </c>
      <c r="B126" s="95" t="s">
        <v>55</v>
      </c>
      <c r="C126" s="12" t="s">
        <v>7</v>
      </c>
      <c r="D126" s="10">
        <f t="shared" si="3"/>
        <v>1</v>
      </c>
      <c r="E126" s="10">
        <f t="shared" si="2"/>
        <v>1</v>
      </c>
      <c r="F126" s="18"/>
      <c r="S126" s="61"/>
    </row>
    <row r="127" spans="1:19" s="61" customFormat="1" ht="16.5" thickBot="1">
      <c r="A127" s="63" t="s">
        <v>110</v>
      </c>
      <c r="B127" s="64"/>
      <c r="C127" s="65"/>
      <c r="D127" s="59">
        <f>SUM(D119:D126)</f>
        <v>8</v>
      </c>
      <c r="E127" s="66">
        <f>SUM(E119:E126)</f>
        <v>8</v>
      </c>
      <c r="F127" s="67">
        <f>E127/D127</f>
        <v>1</v>
      </c>
      <c r="S127" s="2"/>
    </row>
    <row r="128" spans="2:6" ht="16.5" thickBot="1">
      <c r="B128" s="24"/>
      <c r="C128" s="46" t="s">
        <v>3</v>
      </c>
      <c r="D128" s="20">
        <f>D127+D117+D103+D78+D57+D48+D39</f>
        <v>83</v>
      </c>
      <c r="E128" s="48">
        <f>E127+E117+E103+E78+E57+E48+E39</f>
        <v>83</v>
      </c>
      <c r="F128" s="8"/>
    </row>
    <row r="129" spans="2:6" ht="32.25" thickBot="1">
      <c r="B129" s="24"/>
      <c r="C129" s="21"/>
      <c r="D129" s="46" t="s">
        <v>37</v>
      </c>
      <c r="E129" s="47">
        <f>E128/D128</f>
        <v>1</v>
      </c>
      <c r="F129" s="8"/>
    </row>
    <row r="130" spans="2:3" ht="14.25">
      <c r="B130" s="7"/>
      <c r="C130" s="1"/>
    </row>
    <row r="131" spans="2:3" ht="14.25">
      <c r="B131" s="7"/>
      <c r="C131" s="1"/>
    </row>
    <row r="132" spans="1:8" ht="14.25">
      <c r="A132" s="25"/>
      <c r="B132" s="7"/>
      <c r="C132" s="25"/>
      <c r="D132" s="7"/>
      <c r="E132" s="7"/>
      <c r="F132" s="7"/>
      <c r="G132" s="25"/>
      <c r="H132" s="25"/>
    </row>
    <row r="133" spans="1:8" ht="14.25">
      <c r="A133" s="25"/>
      <c r="B133" s="7"/>
      <c r="C133" s="25"/>
      <c r="D133" s="7"/>
      <c r="E133" s="7"/>
      <c r="F133" s="7"/>
      <c r="G133" s="25"/>
      <c r="H133" s="25"/>
    </row>
    <row r="134" spans="1:8" ht="14.25">
      <c r="A134" s="25"/>
      <c r="B134" s="7"/>
      <c r="C134" s="25"/>
      <c r="D134" s="7"/>
      <c r="E134" s="7"/>
      <c r="F134" s="7"/>
      <c r="G134" s="25"/>
      <c r="H134" s="25"/>
    </row>
    <row r="135" spans="1:8" ht="14.25">
      <c r="A135" s="25"/>
      <c r="B135" s="7"/>
      <c r="C135" s="25"/>
      <c r="D135" s="7"/>
      <c r="E135" s="7"/>
      <c r="F135" s="7"/>
      <c r="G135" s="25"/>
      <c r="H135" s="25"/>
    </row>
    <row r="136" spans="1:8" ht="14.25">
      <c r="A136" s="25"/>
      <c r="B136" s="7"/>
      <c r="C136" s="25"/>
      <c r="D136" s="7"/>
      <c r="E136" s="7"/>
      <c r="F136" s="7"/>
      <c r="G136" s="25"/>
      <c r="H136" s="25"/>
    </row>
    <row r="137" spans="1:8" ht="14.25">
      <c r="A137" s="25"/>
      <c r="B137" s="7"/>
      <c r="C137" s="25"/>
      <c r="D137" s="7"/>
      <c r="E137" s="7"/>
      <c r="F137" s="7"/>
      <c r="G137" s="25"/>
      <c r="H137" s="25"/>
    </row>
    <row r="138" spans="1:8" ht="14.25">
      <c r="A138" s="25"/>
      <c r="B138" s="7"/>
      <c r="C138" s="25"/>
      <c r="D138" s="7"/>
      <c r="E138" s="7"/>
      <c r="F138" s="7"/>
      <c r="G138" s="25"/>
      <c r="H138" s="25"/>
    </row>
    <row r="139" spans="1:8" ht="14.25">
      <c r="A139" s="25"/>
      <c r="B139" s="7"/>
      <c r="C139" s="25"/>
      <c r="D139" s="7"/>
      <c r="E139" s="7"/>
      <c r="F139" s="7"/>
      <c r="G139" s="25"/>
      <c r="H139" s="25"/>
    </row>
    <row r="140" spans="1:8" ht="14.25">
      <c r="A140" s="25"/>
      <c r="B140" s="7"/>
      <c r="C140" s="25"/>
      <c r="D140" s="7"/>
      <c r="E140" s="7"/>
      <c r="F140" s="7"/>
      <c r="G140" s="25"/>
      <c r="H140" s="25"/>
    </row>
    <row r="141" spans="1:8" ht="14.25">
      <c r="A141" s="25"/>
      <c r="B141" s="7"/>
      <c r="C141" s="25"/>
      <c r="D141" s="7"/>
      <c r="E141" s="7"/>
      <c r="F141" s="7"/>
      <c r="G141" s="25"/>
      <c r="H141" s="25"/>
    </row>
    <row r="142" spans="1:8" ht="14.25">
      <c r="A142" s="25"/>
      <c r="B142" s="7"/>
      <c r="C142" s="25"/>
      <c r="D142" s="7"/>
      <c r="E142" s="7"/>
      <c r="F142" s="7"/>
      <c r="G142" s="25"/>
      <c r="H142" s="25"/>
    </row>
    <row r="143" spans="1:8" ht="14.25">
      <c r="A143" s="25"/>
      <c r="B143" s="7"/>
      <c r="C143" s="25"/>
      <c r="D143" s="7"/>
      <c r="E143" s="7"/>
      <c r="F143" s="7"/>
      <c r="G143" s="25"/>
      <c r="H143" s="25"/>
    </row>
    <row r="144" spans="1:8" ht="14.25">
      <c r="A144" s="25"/>
      <c r="B144" s="7"/>
      <c r="C144" s="25"/>
      <c r="D144" s="7"/>
      <c r="E144" s="7"/>
      <c r="F144" s="7"/>
      <c r="G144" s="25"/>
      <c r="H144" s="25"/>
    </row>
    <row r="145" spans="1:8" ht="14.25">
      <c r="A145" s="25"/>
      <c r="B145" s="7"/>
      <c r="C145" s="25"/>
      <c r="D145" s="7"/>
      <c r="E145" s="7"/>
      <c r="F145" s="7"/>
      <c r="G145" s="25"/>
      <c r="H145" s="25"/>
    </row>
    <row r="146" spans="1:8" ht="14.25">
      <c r="A146" s="25"/>
      <c r="B146" s="7"/>
      <c r="C146" s="25"/>
      <c r="D146" s="7"/>
      <c r="E146" s="7"/>
      <c r="F146" s="7"/>
      <c r="G146" s="25"/>
      <c r="H146" s="25"/>
    </row>
    <row r="147" spans="1:8" ht="14.25">
      <c r="A147" s="25"/>
      <c r="B147" s="7"/>
      <c r="C147" s="25"/>
      <c r="D147" s="7"/>
      <c r="E147" s="7"/>
      <c r="F147" s="7"/>
      <c r="G147" s="25"/>
      <c r="H147" s="25"/>
    </row>
    <row r="148" spans="1:8" ht="14.25">
      <c r="A148" s="25"/>
      <c r="B148" s="7"/>
      <c r="C148" s="25"/>
      <c r="D148" s="7"/>
      <c r="E148" s="7"/>
      <c r="F148" s="7"/>
      <c r="G148" s="25"/>
      <c r="H148" s="25"/>
    </row>
  </sheetData>
  <sheetProtection/>
  <autoFilter ref="A27:F129"/>
  <mergeCells count="18">
    <mergeCell ref="B17:C17"/>
    <mergeCell ref="B16:C16"/>
    <mergeCell ref="B15:C15"/>
    <mergeCell ref="B8:C8"/>
    <mergeCell ref="A4:F4"/>
    <mergeCell ref="E7:F15"/>
    <mergeCell ref="A25:F26"/>
    <mergeCell ref="B12:C12"/>
    <mergeCell ref="B7:C7"/>
    <mergeCell ref="B9:C9"/>
    <mergeCell ref="B10:C10"/>
    <mergeCell ref="B11:C11"/>
    <mergeCell ref="B22:C22"/>
    <mergeCell ref="B14:C14"/>
    <mergeCell ref="B21:C21"/>
    <mergeCell ref="B20:C20"/>
    <mergeCell ref="B19:C19"/>
    <mergeCell ref="B18:C18"/>
  </mergeCells>
  <dataValidations count="1">
    <dataValidation type="list" allowBlank="1" showInputMessage="1" showErrorMessage="1" sqref="C50:C57 C59:C78 C105:C117 C81:C85 C100:C103 C41:C48 C119:C127 C87:C91 C28:C39 C93:C98 C129:C131">
      <formula1>$H$1:$H$4</formula1>
    </dataValidation>
  </dataValidations>
  <printOptions/>
  <pageMargins left="0.25" right="0.25" top="0.5" bottom="0.5" header="0" footer="0"/>
  <pageSetup fitToHeight="2" fitToWidth="1" orientation="portrait" scale="54" r:id="rId2"/>
  <rowBreaks count="1" manualBreakCount="1">
    <brk id="5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"/>
  <sheetViews>
    <sheetView view="pageBreakPreview" zoomScaleSheetLayoutView="100" zoomScalePageLayoutView="0" workbookViewId="0" topLeftCell="A1">
      <selection activeCell="C10" sqref="C10:G10"/>
    </sheetView>
  </sheetViews>
  <sheetFormatPr defaultColWidth="9.140625" defaultRowHeight="15"/>
  <cols>
    <col min="2" max="2" width="13.8515625" style="0" bestFit="1" customWidth="1"/>
    <col min="7" max="7" width="60.8515625" style="0" customWidth="1"/>
  </cols>
  <sheetData>
    <row r="1" spans="2:7" ht="23.25">
      <c r="B1" s="127" t="s">
        <v>123</v>
      </c>
      <c r="C1" s="127"/>
      <c r="D1" s="127"/>
      <c r="E1" s="127"/>
      <c r="F1" s="127"/>
      <c r="G1" s="127"/>
    </row>
    <row r="2" spans="2:7" ht="15">
      <c r="B2" s="81"/>
      <c r="C2" s="81"/>
      <c r="D2" s="81"/>
      <c r="E2" s="81"/>
      <c r="F2" s="81"/>
      <c r="G2" s="81"/>
    </row>
    <row r="3" spans="2:7" ht="50.25" customHeight="1">
      <c r="B3" s="128" t="s">
        <v>120</v>
      </c>
      <c r="C3" s="128"/>
      <c r="D3" s="128"/>
      <c r="E3" s="128"/>
      <c r="F3" s="128"/>
      <c r="G3" s="128"/>
    </row>
    <row r="4" spans="2:7" ht="12" customHeight="1">
      <c r="B4" s="72"/>
      <c r="C4" s="72"/>
      <c r="D4" s="72"/>
      <c r="E4" s="72"/>
      <c r="F4" s="72"/>
      <c r="G4" s="72"/>
    </row>
    <row r="5" spans="2:7" ht="30.75" thickBot="1">
      <c r="B5" s="79" t="s">
        <v>100</v>
      </c>
      <c r="C5" s="125">
        <f>'Location 1'!B7</f>
        <v>0</v>
      </c>
      <c r="D5" s="125"/>
      <c r="E5" s="125"/>
      <c r="F5" s="125"/>
      <c r="G5" s="125"/>
    </row>
    <row r="6" spans="2:7" ht="30.75" thickBot="1">
      <c r="B6" s="80" t="str">
        <f>'Location 1'!A8</f>
        <v>Location Address:</v>
      </c>
      <c r="C6" s="113">
        <f>'Location 1'!B8</f>
        <v>0</v>
      </c>
      <c r="D6" s="113"/>
      <c r="E6" s="113"/>
      <c r="F6" s="113"/>
      <c r="G6" s="113"/>
    </row>
    <row r="7" spans="2:7" ht="30.75" thickBot="1">
      <c r="B7" s="80" t="str">
        <f>'Location 1'!A9</f>
        <v>Location Contact:</v>
      </c>
      <c r="C7" s="113">
        <f>'Location 1'!B9</f>
        <v>0</v>
      </c>
      <c r="D7" s="113"/>
      <c r="E7" s="113"/>
      <c r="F7" s="113"/>
      <c r="G7" s="113"/>
    </row>
    <row r="8" spans="2:7" ht="15.75" thickBot="1">
      <c r="B8" s="80" t="str">
        <f>'Location 1'!A10</f>
        <v>Date of Visit:</v>
      </c>
      <c r="C8" s="126">
        <f>'Location 1'!B10</f>
        <v>0</v>
      </c>
      <c r="D8" s="126"/>
      <c r="E8" s="126"/>
      <c r="F8" s="126"/>
      <c r="G8" s="126"/>
    </row>
    <row r="9" spans="2:7" ht="30.75" thickBot="1">
      <c r="B9" s="79" t="str">
        <f>'Location 1'!A11</f>
        <v>Risk Control Consultant:</v>
      </c>
      <c r="C9" s="115">
        <f>'Location 1'!B11</f>
        <v>0</v>
      </c>
      <c r="D9" s="115"/>
      <c r="E9" s="115"/>
      <c r="F9" s="115"/>
      <c r="G9" s="115"/>
    </row>
    <row r="10" spans="2:7" ht="30.75" thickBot="1">
      <c r="B10" s="79" t="str">
        <f>'Location 1'!A12</f>
        <v>Location Code:</v>
      </c>
      <c r="C10" s="115">
        <f>'Location 1'!B12</f>
        <v>0</v>
      </c>
      <c r="D10" s="115"/>
      <c r="E10" s="115"/>
      <c r="F10" s="115"/>
      <c r="G10" s="115"/>
    </row>
    <row r="11" spans="2:7" ht="15.75" thickBot="1">
      <c r="B11" s="2"/>
      <c r="C11" s="6"/>
      <c r="D11" s="2"/>
      <c r="E11" s="6"/>
      <c r="F11" s="6"/>
      <c r="G11" s="6"/>
    </row>
    <row r="12" spans="2:7" ht="18.75" thickBot="1">
      <c r="B12" s="147" t="s">
        <v>106</v>
      </c>
      <c r="C12" s="148"/>
      <c r="D12" s="148"/>
      <c r="E12" s="148"/>
      <c r="F12" s="148"/>
      <c r="G12" s="149"/>
    </row>
    <row r="13" spans="2:7" ht="15">
      <c r="B13" s="150"/>
      <c r="C13" s="150"/>
      <c r="D13" s="150"/>
      <c r="E13" s="150"/>
      <c r="F13" s="150"/>
      <c r="G13" s="150"/>
    </row>
    <row r="14" spans="2:7" ht="15.75" customHeight="1">
      <c r="B14" s="84" t="s">
        <v>0</v>
      </c>
      <c r="C14" s="138" t="s">
        <v>59</v>
      </c>
      <c r="D14" s="139"/>
      <c r="E14" s="139"/>
      <c r="F14" s="139"/>
      <c r="G14" s="140"/>
    </row>
    <row r="15" spans="2:7" ht="15">
      <c r="B15" s="141" t="s">
        <v>124</v>
      </c>
      <c r="C15" s="129"/>
      <c r="D15" s="130"/>
      <c r="E15" s="130"/>
      <c r="F15" s="130"/>
      <c r="G15" s="131"/>
    </row>
    <row r="16" spans="2:7" ht="15">
      <c r="B16" s="142"/>
      <c r="C16" s="132"/>
      <c r="D16" s="133"/>
      <c r="E16" s="133"/>
      <c r="F16" s="133"/>
      <c r="G16" s="134"/>
    </row>
    <row r="17" spans="2:7" ht="15">
      <c r="B17" s="142"/>
      <c r="C17" s="132"/>
      <c r="D17" s="133"/>
      <c r="E17" s="133"/>
      <c r="F17" s="133"/>
      <c r="G17" s="134"/>
    </row>
    <row r="18" spans="2:7" ht="15">
      <c r="B18" s="142"/>
      <c r="C18" s="132"/>
      <c r="D18" s="133"/>
      <c r="E18" s="133"/>
      <c r="F18" s="133"/>
      <c r="G18" s="134"/>
    </row>
    <row r="19" spans="2:7" ht="15">
      <c r="B19" s="143"/>
      <c r="C19" s="135"/>
      <c r="D19" s="136"/>
      <c r="E19" s="136"/>
      <c r="F19" s="136"/>
      <c r="G19" s="137"/>
    </row>
    <row r="20" spans="2:7" ht="15">
      <c r="B20" s="144" t="s">
        <v>125</v>
      </c>
      <c r="C20" s="145"/>
      <c r="D20" s="145"/>
      <c r="E20" s="145"/>
      <c r="F20" s="145"/>
      <c r="G20" s="146"/>
    </row>
    <row r="21" spans="2:7" ht="15">
      <c r="B21" s="129" t="s">
        <v>1</v>
      </c>
      <c r="C21" s="130"/>
      <c r="D21" s="130"/>
      <c r="E21" s="130"/>
      <c r="F21" s="130"/>
      <c r="G21" s="131"/>
    </row>
    <row r="22" spans="2:7" ht="15">
      <c r="B22" s="132"/>
      <c r="C22" s="133"/>
      <c r="D22" s="133"/>
      <c r="E22" s="133"/>
      <c r="F22" s="133"/>
      <c r="G22" s="134"/>
    </row>
    <row r="23" spans="2:7" ht="15">
      <c r="B23" s="132"/>
      <c r="C23" s="133"/>
      <c r="D23" s="133"/>
      <c r="E23" s="133"/>
      <c r="F23" s="133"/>
      <c r="G23" s="134"/>
    </row>
    <row r="24" spans="2:7" ht="15">
      <c r="B24" s="132"/>
      <c r="C24" s="133"/>
      <c r="D24" s="133"/>
      <c r="E24" s="133"/>
      <c r="F24" s="133"/>
      <c r="G24" s="134"/>
    </row>
    <row r="25" spans="2:7" ht="15">
      <c r="B25" s="135"/>
      <c r="C25" s="136"/>
      <c r="D25" s="136"/>
      <c r="E25" s="136"/>
      <c r="F25" s="136"/>
      <c r="G25" s="137"/>
    </row>
    <row r="26" spans="2:7" ht="15">
      <c r="B26" s="27"/>
      <c r="C26" s="27"/>
      <c r="D26" s="27"/>
      <c r="E26" s="27"/>
      <c r="F26" s="27"/>
      <c r="G26" s="27"/>
    </row>
    <row r="27" spans="2:7" ht="15">
      <c r="B27" s="84" t="s">
        <v>0</v>
      </c>
      <c r="C27" s="138" t="s">
        <v>59</v>
      </c>
      <c r="D27" s="139"/>
      <c r="E27" s="139"/>
      <c r="F27" s="139"/>
      <c r="G27" s="140"/>
    </row>
    <row r="28" spans="2:7" ht="15">
      <c r="B28" s="141" t="s">
        <v>126</v>
      </c>
      <c r="C28" s="129"/>
      <c r="D28" s="130"/>
      <c r="E28" s="130"/>
      <c r="F28" s="130"/>
      <c r="G28" s="131"/>
    </row>
    <row r="29" spans="2:7" ht="15">
      <c r="B29" s="142"/>
      <c r="C29" s="132"/>
      <c r="D29" s="133"/>
      <c r="E29" s="133"/>
      <c r="F29" s="133"/>
      <c r="G29" s="134"/>
    </row>
    <row r="30" spans="2:7" ht="15">
      <c r="B30" s="142"/>
      <c r="C30" s="132"/>
      <c r="D30" s="133"/>
      <c r="E30" s="133"/>
      <c r="F30" s="133"/>
      <c r="G30" s="134"/>
    </row>
    <row r="31" spans="2:7" ht="15">
      <c r="B31" s="142"/>
      <c r="C31" s="132"/>
      <c r="D31" s="133"/>
      <c r="E31" s="133"/>
      <c r="F31" s="133"/>
      <c r="G31" s="134"/>
    </row>
    <row r="32" spans="2:7" ht="15">
      <c r="B32" s="143"/>
      <c r="C32" s="135"/>
      <c r="D32" s="136"/>
      <c r="E32" s="136"/>
      <c r="F32" s="136"/>
      <c r="G32" s="137"/>
    </row>
    <row r="33" spans="2:7" ht="15">
      <c r="B33" s="144" t="s">
        <v>127</v>
      </c>
      <c r="C33" s="145"/>
      <c r="D33" s="145"/>
      <c r="E33" s="145"/>
      <c r="F33" s="145"/>
      <c r="G33" s="146"/>
    </row>
    <row r="34" spans="2:7" ht="15">
      <c r="B34" s="129" t="s">
        <v>1</v>
      </c>
      <c r="C34" s="130"/>
      <c r="D34" s="130"/>
      <c r="E34" s="130"/>
      <c r="F34" s="130"/>
      <c r="G34" s="131"/>
    </row>
    <row r="35" spans="2:7" ht="15">
      <c r="B35" s="132"/>
      <c r="C35" s="133"/>
      <c r="D35" s="133"/>
      <c r="E35" s="133"/>
      <c r="F35" s="133"/>
      <c r="G35" s="134"/>
    </row>
    <row r="36" spans="2:7" ht="15">
      <c r="B36" s="132"/>
      <c r="C36" s="133"/>
      <c r="D36" s="133"/>
      <c r="E36" s="133"/>
      <c r="F36" s="133"/>
      <c r="G36" s="134"/>
    </row>
    <row r="37" spans="2:7" ht="15">
      <c r="B37" s="132"/>
      <c r="C37" s="133"/>
      <c r="D37" s="133"/>
      <c r="E37" s="133"/>
      <c r="F37" s="133"/>
      <c r="G37" s="134"/>
    </row>
    <row r="38" spans="2:7" ht="15">
      <c r="B38" s="135"/>
      <c r="C38" s="136"/>
      <c r="D38" s="136"/>
      <c r="E38" s="136"/>
      <c r="F38" s="136"/>
      <c r="G38" s="137"/>
    </row>
    <row r="39" spans="2:7" ht="15">
      <c r="B39" s="28"/>
      <c r="C39" s="29"/>
      <c r="D39" s="29"/>
      <c r="E39" s="29"/>
      <c r="F39" s="29"/>
      <c r="G39" s="29"/>
    </row>
    <row r="40" spans="2:7" ht="15">
      <c r="B40" s="84" t="s">
        <v>0</v>
      </c>
      <c r="C40" s="138" t="s">
        <v>59</v>
      </c>
      <c r="D40" s="139"/>
      <c r="E40" s="139"/>
      <c r="F40" s="139"/>
      <c r="G40" s="140"/>
    </row>
    <row r="41" spans="2:7" ht="15">
      <c r="B41" s="141" t="s">
        <v>128</v>
      </c>
      <c r="C41" s="129"/>
      <c r="D41" s="130"/>
      <c r="E41" s="130"/>
      <c r="F41" s="130"/>
      <c r="G41" s="131"/>
    </row>
    <row r="42" spans="2:7" ht="15">
      <c r="B42" s="142"/>
      <c r="C42" s="132"/>
      <c r="D42" s="133"/>
      <c r="E42" s="133"/>
      <c r="F42" s="133"/>
      <c r="G42" s="134"/>
    </row>
    <row r="43" spans="2:7" ht="15">
      <c r="B43" s="142"/>
      <c r="C43" s="132"/>
      <c r="D43" s="133"/>
      <c r="E43" s="133"/>
      <c r="F43" s="133"/>
      <c r="G43" s="134"/>
    </row>
    <row r="44" spans="2:7" ht="15">
      <c r="B44" s="142"/>
      <c r="C44" s="132"/>
      <c r="D44" s="133"/>
      <c r="E44" s="133"/>
      <c r="F44" s="133"/>
      <c r="G44" s="134"/>
    </row>
    <row r="45" spans="2:7" ht="15">
      <c r="B45" s="143"/>
      <c r="C45" s="135"/>
      <c r="D45" s="136"/>
      <c r="E45" s="136"/>
      <c r="F45" s="136"/>
      <c r="G45" s="137"/>
    </row>
    <row r="46" spans="2:7" ht="15">
      <c r="B46" s="144" t="s">
        <v>129</v>
      </c>
      <c r="C46" s="145"/>
      <c r="D46" s="145"/>
      <c r="E46" s="145"/>
      <c r="F46" s="145"/>
      <c r="G46" s="146"/>
    </row>
    <row r="47" spans="2:7" ht="15">
      <c r="B47" s="129" t="s">
        <v>1</v>
      </c>
      <c r="C47" s="130"/>
      <c r="D47" s="130"/>
      <c r="E47" s="130"/>
      <c r="F47" s="130"/>
      <c r="G47" s="131"/>
    </row>
    <row r="48" spans="2:7" ht="15">
      <c r="B48" s="132"/>
      <c r="C48" s="133"/>
      <c r="D48" s="133"/>
      <c r="E48" s="133"/>
      <c r="F48" s="133"/>
      <c r="G48" s="134"/>
    </row>
    <row r="49" spans="2:7" ht="15">
      <c r="B49" s="132"/>
      <c r="C49" s="133"/>
      <c r="D49" s="133"/>
      <c r="E49" s="133"/>
      <c r="F49" s="133"/>
      <c r="G49" s="134"/>
    </row>
    <row r="50" spans="2:7" ht="15">
      <c r="B50" s="132"/>
      <c r="C50" s="133"/>
      <c r="D50" s="133"/>
      <c r="E50" s="133"/>
      <c r="F50" s="133"/>
      <c r="G50" s="134"/>
    </row>
    <row r="51" spans="2:7" ht="15">
      <c r="B51" s="135"/>
      <c r="C51" s="136"/>
      <c r="D51" s="136"/>
      <c r="E51" s="136"/>
      <c r="F51" s="136"/>
      <c r="G51" s="137"/>
    </row>
    <row r="52" spans="2:7" ht="15">
      <c r="B52" s="26"/>
      <c r="C52" s="26"/>
      <c r="D52" s="26"/>
      <c r="E52" s="26"/>
      <c r="F52" s="26"/>
      <c r="G52" s="26"/>
    </row>
    <row r="53" spans="2:7" ht="15">
      <c r="B53" s="84" t="s">
        <v>0</v>
      </c>
      <c r="C53" s="138" t="s">
        <v>59</v>
      </c>
      <c r="D53" s="139"/>
      <c r="E53" s="139"/>
      <c r="F53" s="139"/>
      <c r="G53" s="140"/>
    </row>
    <row r="54" spans="2:7" ht="15">
      <c r="B54" s="141" t="s">
        <v>130</v>
      </c>
      <c r="C54" s="129"/>
      <c r="D54" s="130"/>
      <c r="E54" s="130"/>
      <c r="F54" s="130"/>
      <c r="G54" s="131"/>
    </row>
    <row r="55" spans="2:7" ht="15">
      <c r="B55" s="142"/>
      <c r="C55" s="132"/>
      <c r="D55" s="133"/>
      <c r="E55" s="133"/>
      <c r="F55" s="133"/>
      <c r="G55" s="134"/>
    </row>
    <row r="56" spans="2:7" ht="15">
      <c r="B56" s="142"/>
      <c r="C56" s="132"/>
      <c r="D56" s="133"/>
      <c r="E56" s="133"/>
      <c r="F56" s="133"/>
      <c r="G56" s="134"/>
    </row>
    <row r="57" spans="2:7" ht="15">
      <c r="B57" s="142"/>
      <c r="C57" s="132"/>
      <c r="D57" s="133"/>
      <c r="E57" s="133"/>
      <c r="F57" s="133"/>
      <c r="G57" s="134"/>
    </row>
    <row r="58" spans="2:7" ht="15">
      <c r="B58" s="143"/>
      <c r="C58" s="135"/>
      <c r="D58" s="136"/>
      <c r="E58" s="136"/>
      <c r="F58" s="136"/>
      <c r="G58" s="137"/>
    </row>
    <row r="59" spans="2:7" ht="15">
      <c r="B59" s="144" t="s">
        <v>131</v>
      </c>
      <c r="C59" s="145"/>
      <c r="D59" s="145"/>
      <c r="E59" s="145"/>
      <c r="F59" s="145"/>
      <c r="G59" s="146"/>
    </row>
    <row r="60" spans="2:7" ht="15">
      <c r="B60" s="129" t="s">
        <v>1</v>
      </c>
      <c r="C60" s="130"/>
      <c r="D60" s="130"/>
      <c r="E60" s="130"/>
      <c r="F60" s="130"/>
      <c r="G60" s="131"/>
    </row>
    <row r="61" spans="2:7" ht="15">
      <c r="B61" s="132"/>
      <c r="C61" s="133"/>
      <c r="D61" s="133"/>
      <c r="E61" s="133"/>
      <c r="F61" s="133"/>
      <c r="G61" s="134"/>
    </row>
    <row r="62" spans="2:7" ht="15">
      <c r="B62" s="132"/>
      <c r="C62" s="133"/>
      <c r="D62" s="133"/>
      <c r="E62" s="133"/>
      <c r="F62" s="133"/>
      <c r="G62" s="134"/>
    </row>
    <row r="63" spans="2:7" ht="15">
      <c r="B63" s="132"/>
      <c r="C63" s="133"/>
      <c r="D63" s="133"/>
      <c r="E63" s="133"/>
      <c r="F63" s="133"/>
      <c r="G63" s="134"/>
    </row>
    <row r="64" spans="2:7" ht="15">
      <c r="B64" s="135"/>
      <c r="C64" s="136"/>
      <c r="D64" s="136"/>
      <c r="E64" s="136"/>
      <c r="F64" s="136"/>
      <c r="G64" s="137"/>
    </row>
    <row r="65" spans="2:7" ht="15">
      <c r="B65" s="25"/>
      <c r="C65" s="7"/>
      <c r="D65" s="25"/>
      <c r="E65" s="7"/>
      <c r="F65" s="7"/>
      <c r="G65" s="7"/>
    </row>
    <row r="66" spans="2:7" ht="15">
      <c r="B66" s="84" t="s">
        <v>0</v>
      </c>
      <c r="C66" s="138" t="s">
        <v>59</v>
      </c>
      <c r="D66" s="139"/>
      <c r="E66" s="139"/>
      <c r="F66" s="139"/>
      <c r="G66" s="140"/>
    </row>
    <row r="67" spans="2:7" ht="15">
      <c r="B67" s="141" t="s">
        <v>132</v>
      </c>
      <c r="C67" s="129"/>
      <c r="D67" s="130"/>
      <c r="E67" s="130"/>
      <c r="F67" s="130"/>
      <c r="G67" s="131"/>
    </row>
    <row r="68" spans="2:7" ht="15">
      <c r="B68" s="142"/>
      <c r="C68" s="132"/>
      <c r="D68" s="133"/>
      <c r="E68" s="133"/>
      <c r="F68" s="133"/>
      <c r="G68" s="134"/>
    </row>
    <row r="69" spans="2:7" ht="15">
      <c r="B69" s="142"/>
      <c r="C69" s="132"/>
      <c r="D69" s="133"/>
      <c r="E69" s="133"/>
      <c r="F69" s="133"/>
      <c r="G69" s="134"/>
    </row>
    <row r="70" spans="2:7" ht="15">
      <c r="B70" s="142"/>
      <c r="C70" s="132"/>
      <c r="D70" s="133"/>
      <c r="E70" s="133"/>
      <c r="F70" s="133"/>
      <c r="G70" s="134"/>
    </row>
    <row r="71" spans="2:7" ht="15">
      <c r="B71" s="143"/>
      <c r="C71" s="135"/>
      <c r="D71" s="136"/>
      <c r="E71" s="136"/>
      <c r="F71" s="136"/>
      <c r="G71" s="137"/>
    </row>
    <row r="72" spans="2:7" ht="15">
      <c r="B72" s="144" t="s">
        <v>133</v>
      </c>
      <c r="C72" s="145"/>
      <c r="D72" s="145"/>
      <c r="E72" s="145"/>
      <c r="F72" s="145"/>
      <c r="G72" s="146"/>
    </row>
    <row r="73" spans="2:7" ht="15">
      <c r="B73" s="129" t="s">
        <v>1</v>
      </c>
      <c r="C73" s="130"/>
      <c r="D73" s="130"/>
      <c r="E73" s="130"/>
      <c r="F73" s="130"/>
      <c r="G73" s="131"/>
    </row>
    <row r="74" spans="2:7" ht="15">
      <c r="B74" s="132"/>
      <c r="C74" s="133"/>
      <c r="D74" s="133"/>
      <c r="E74" s="133"/>
      <c r="F74" s="133"/>
      <c r="G74" s="134"/>
    </row>
    <row r="75" spans="2:7" ht="15">
      <c r="B75" s="132"/>
      <c r="C75" s="133"/>
      <c r="D75" s="133"/>
      <c r="E75" s="133"/>
      <c r="F75" s="133"/>
      <c r="G75" s="134"/>
    </row>
    <row r="76" spans="2:7" ht="15">
      <c r="B76" s="132"/>
      <c r="C76" s="133"/>
      <c r="D76" s="133"/>
      <c r="E76" s="133"/>
      <c r="F76" s="133"/>
      <c r="G76" s="134"/>
    </row>
    <row r="77" spans="2:7" ht="15">
      <c r="B77" s="135"/>
      <c r="C77" s="136"/>
      <c r="D77" s="136"/>
      <c r="E77" s="136"/>
      <c r="F77" s="136"/>
      <c r="G77" s="137"/>
    </row>
    <row r="78" spans="2:7" ht="15">
      <c r="B78" s="25"/>
      <c r="C78" s="7"/>
      <c r="D78" s="25"/>
      <c r="E78" s="7"/>
      <c r="F78" s="7"/>
      <c r="G78" s="7"/>
    </row>
    <row r="79" spans="2:7" ht="15">
      <c r="B79" s="84" t="s">
        <v>0</v>
      </c>
      <c r="C79" s="138" t="s">
        <v>59</v>
      </c>
      <c r="D79" s="139"/>
      <c r="E79" s="139"/>
      <c r="F79" s="139"/>
      <c r="G79" s="140"/>
    </row>
    <row r="80" spans="2:7" ht="15">
      <c r="B80" s="141" t="s">
        <v>134</v>
      </c>
      <c r="C80" s="129"/>
      <c r="D80" s="130"/>
      <c r="E80" s="130"/>
      <c r="F80" s="130"/>
      <c r="G80" s="131"/>
    </row>
    <row r="81" spans="2:7" ht="15">
      <c r="B81" s="142"/>
      <c r="C81" s="132"/>
      <c r="D81" s="133"/>
      <c r="E81" s="133"/>
      <c r="F81" s="133"/>
      <c r="G81" s="134"/>
    </row>
    <row r="82" spans="2:7" ht="15">
      <c r="B82" s="142"/>
      <c r="C82" s="132"/>
      <c r="D82" s="133"/>
      <c r="E82" s="133"/>
      <c r="F82" s="133"/>
      <c r="G82" s="134"/>
    </row>
    <row r="83" spans="2:7" ht="15">
      <c r="B83" s="142"/>
      <c r="C83" s="132"/>
      <c r="D83" s="133"/>
      <c r="E83" s="133"/>
      <c r="F83" s="133"/>
      <c r="G83" s="134"/>
    </row>
    <row r="84" spans="2:7" ht="15">
      <c r="B84" s="143"/>
      <c r="C84" s="135"/>
      <c r="D84" s="136"/>
      <c r="E84" s="136"/>
      <c r="F84" s="136"/>
      <c r="G84" s="137"/>
    </row>
    <row r="85" spans="2:7" ht="15">
      <c r="B85" s="144" t="s">
        <v>135</v>
      </c>
      <c r="C85" s="145"/>
      <c r="D85" s="145"/>
      <c r="E85" s="145"/>
      <c r="F85" s="145"/>
      <c r="G85" s="146"/>
    </row>
    <row r="86" spans="2:7" ht="15">
      <c r="B86" s="129" t="s">
        <v>1</v>
      </c>
      <c r="C86" s="130"/>
      <c r="D86" s="130"/>
      <c r="E86" s="130"/>
      <c r="F86" s="130"/>
      <c r="G86" s="131"/>
    </row>
    <row r="87" spans="2:7" ht="15">
      <c r="B87" s="132"/>
      <c r="C87" s="133"/>
      <c r="D87" s="133"/>
      <c r="E87" s="133"/>
      <c r="F87" s="133"/>
      <c r="G87" s="134"/>
    </row>
    <row r="88" spans="2:7" ht="15">
      <c r="B88" s="132"/>
      <c r="C88" s="133"/>
      <c r="D88" s="133"/>
      <c r="E88" s="133"/>
      <c r="F88" s="133"/>
      <c r="G88" s="134"/>
    </row>
    <row r="89" spans="2:7" ht="15">
      <c r="B89" s="132"/>
      <c r="C89" s="133"/>
      <c r="D89" s="133"/>
      <c r="E89" s="133"/>
      <c r="F89" s="133"/>
      <c r="G89" s="134"/>
    </row>
    <row r="90" spans="2:7" ht="15">
      <c r="B90" s="135"/>
      <c r="C90" s="136"/>
      <c r="D90" s="136"/>
      <c r="E90" s="136"/>
      <c r="F90" s="136"/>
      <c r="G90" s="137"/>
    </row>
    <row r="91" spans="2:7" ht="15">
      <c r="B91" s="25"/>
      <c r="C91" s="7"/>
      <c r="D91" s="25"/>
      <c r="E91" s="7"/>
      <c r="F91" s="7"/>
      <c r="G91" s="7"/>
    </row>
    <row r="92" spans="2:7" ht="15">
      <c r="B92" s="25"/>
      <c r="C92" s="7"/>
      <c r="D92" s="25"/>
      <c r="E92" s="7"/>
      <c r="F92" s="7"/>
      <c r="G92" s="7"/>
    </row>
  </sheetData>
  <sheetProtection/>
  <mergeCells count="40">
    <mergeCell ref="B33:G33"/>
    <mergeCell ref="B34:G38"/>
    <mergeCell ref="C40:G40"/>
    <mergeCell ref="B12:G12"/>
    <mergeCell ref="B13:G13"/>
    <mergeCell ref="C14:G14"/>
    <mergeCell ref="B15:B19"/>
    <mergeCell ref="C15:G19"/>
    <mergeCell ref="B20:G20"/>
    <mergeCell ref="C27:G27"/>
    <mergeCell ref="B85:G85"/>
    <mergeCell ref="B86:G90"/>
    <mergeCell ref="B59:G59"/>
    <mergeCell ref="B60:G64"/>
    <mergeCell ref="C66:G66"/>
    <mergeCell ref="B67:B71"/>
    <mergeCell ref="C67:G71"/>
    <mergeCell ref="B72:G72"/>
    <mergeCell ref="B1:G1"/>
    <mergeCell ref="B3:G3"/>
    <mergeCell ref="B73:G77"/>
    <mergeCell ref="C79:G79"/>
    <mergeCell ref="B80:B84"/>
    <mergeCell ref="C80:G84"/>
    <mergeCell ref="B41:B45"/>
    <mergeCell ref="C41:G45"/>
    <mergeCell ref="B46:G46"/>
    <mergeCell ref="B47:G51"/>
    <mergeCell ref="C53:G53"/>
    <mergeCell ref="B54:B58"/>
    <mergeCell ref="C54:G58"/>
    <mergeCell ref="B21:G25"/>
    <mergeCell ref="B28:B32"/>
    <mergeCell ref="C28:G32"/>
    <mergeCell ref="C10:G10"/>
    <mergeCell ref="C5:G5"/>
    <mergeCell ref="C6:G6"/>
    <mergeCell ref="C7:G7"/>
    <mergeCell ref="C8:G8"/>
    <mergeCell ref="C9:G9"/>
  </mergeCells>
  <printOptions/>
  <pageMargins left="0.7" right="0.7" top="0.75" bottom="0.75" header="0.3" footer="0.3"/>
  <pageSetup fitToHeight="0" fitToWidth="1" orientation="portrait" scale="81" r:id="rId1"/>
  <rowBreaks count="1" manualBreakCount="1">
    <brk id="3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PMA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Hodges</dc:creator>
  <cp:keywords/>
  <dc:description/>
  <cp:lastModifiedBy>Michael Allen</cp:lastModifiedBy>
  <cp:lastPrinted>2017-04-06T00:24:44Z</cp:lastPrinted>
  <dcterms:created xsi:type="dcterms:W3CDTF">2014-10-18T02:01:40Z</dcterms:created>
  <dcterms:modified xsi:type="dcterms:W3CDTF">2017-05-18T14:18:01Z</dcterms:modified>
  <cp:category/>
  <cp:version/>
  <cp:contentType/>
  <cp:contentStatus/>
</cp:coreProperties>
</file>